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8190" activeTab="0"/>
  </bookViews>
  <sheets>
    <sheet name="Sheet1" sheetId="1" r:id="rId1"/>
    <sheet name="Sheet2" sheetId="2" r:id="rId2"/>
    <sheet name="Sheet3" sheetId="3" r:id="rId3"/>
    <sheet name="Compatibility Report" sheetId="4" r:id="rId4"/>
    <sheet name="Sheet4" sheetId="5" r:id="rId5"/>
  </sheets>
  <definedNames/>
  <calcPr fullCalcOnLoad="1"/>
</workbook>
</file>

<file path=xl/sharedStrings.xml><?xml version="1.0" encoding="utf-8"?>
<sst xmlns="http://schemas.openxmlformats.org/spreadsheetml/2006/main" count="510" uniqueCount="373">
  <si>
    <t>Datums</t>
  </si>
  <si>
    <t>Skaits</t>
  </si>
  <si>
    <t>Sniegtās informācijas ģeogrāfija</t>
  </si>
  <si>
    <t>Ar kājām</t>
  </si>
  <si>
    <t>Telefons</t>
  </si>
  <si>
    <t>E-pasts</t>
  </si>
  <si>
    <t>Ar velo</t>
  </si>
  <si>
    <t>Ar auto</t>
  </si>
  <si>
    <t>Ar treileri/kemperi</t>
  </si>
  <si>
    <t>Ar autobusu</t>
  </si>
  <si>
    <t>Cits veids</t>
  </si>
  <si>
    <t>Mūs sasniedza</t>
  </si>
  <si>
    <t>Bezmaksas kartes/brošūras</t>
  </si>
  <si>
    <t>Par apskates objektiem</t>
  </si>
  <si>
    <t>Par naktsmītnēm</t>
  </si>
  <si>
    <t>Par interneta pieejas vietām</t>
  </si>
  <si>
    <t>Par tualetēm</t>
  </si>
  <si>
    <t>Par ēdināšanu</t>
  </si>
  <si>
    <t>Par aktīvo atpūtu</t>
  </si>
  <si>
    <t>Par izklaidi (kino, klubi u.tml.)</t>
  </si>
  <si>
    <t>Par pasākumiem</t>
  </si>
  <si>
    <t>Par pirtīm u.c.svinību vietām</t>
  </si>
  <si>
    <t>Par bankām, naudas maiņu</t>
  </si>
  <si>
    <t>Par iepirkšanos</t>
  </si>
  <si>
    <t>Par transportu Latvijā</t>
  </si>
  <si>
    <t>Par transportu uz/no ārzemēm</t>
  </si>
  <si>
    <t>Par ceļošanas noteikumiem</t>
  </si>
  <si>
    <t>Par vīzām un vīzu kārtošanu</t>
  </si>
  <si>
    <t>Cita tēma</t>
  </si>
  <si>
    <t>Sniegtās informācijas tematika</t>
  </si>
  <si>
    <t>Pakalpojumi</t>
  </si>
  <si>
    <t>Suvenīru, karšu, bukletu, ceļvežu pārdošana</t>
  </si>
  <si>
    <t>Ceļojumu (ārpus Latvijas) pārdošana</t>
  </si>
  <si>
    <t>Ekskursiju (pa Latviju) pārdošana</t>
  </si>
  <si>
    <t>Gidu pakapojumu pārdošana vai pasūtīšana</t>
  </si>
  <si>
    <t>Citi pakalpojumi</t>
  </si>
  <si>
    <t>Konsultācija studentam</t>
  </si>
  <si>
    <t>Konsultācija uzņēmējam</t>
  </si>
  <si>
    <t>KANDAVA</t>
  </si>
  <si>
    <t>KURZEME</t>
  </si>
  <si>
    <t>LATGALE</t>
  </si>
  <si>
    <t>VIDZEME</t>
  </si>
  <si>
    <t>ZEMGALE</t>
  </si>
  <si>
    <t>RĪGA</t>
  </si>
  <si>
    <t>JŪRMALA</t>
  </si>
  <si>
    <t>IGAUNIJA</t>
  </si>
  <si>
    <t>LIETUVA</t>
  </si>
  <si>
    <t>EIROPA</t>
  </si>
  <si>
    <t>Ārzemes</t>
  </si>
  <si>
    <t>Sadarbība ar citiem uzņēmumiem</t>
  </si>
  <si>
    <t>FEBRUĀRIS</t>
  </si>
  <si>
    <t>MARTS</t>
  </si>
  <si>
    <t>KOPĀ</t>
  </si>
  <si>
    <r>
      <t xml:space="preserve">ārpus </t>
    </r>
    <r>
      <rPr>
        <b/>
        <sz val="8"/>
        <rFont val="Arial"/>
        <family val="2"/>
      </rPr>
      <t>Eiropas</t>
    </r>
  </si>
  <si>
    <t>JŪLIJS</t>
  </si>
  <si>
    <t>JŪNIJS</t>
  </si>
  <si>
    <t>MAIJS</t>
  </si>
  <si>
    <t>JANVĀRIS</t>
  </si>
  <si>
    <t>AUGUSTS</t>
  </si>
  <si>
    <t>SEPTEMBRIS</t>
  </si>
  <si>
    <t>26.09.</t>
  </si>
  <si>
    <t>24.09.</t>
  </si>
  <si>
    <t>19.09.</t>
  </si>
  <si>
    <t>29.08.</t>
  </si>
  <si>
    <t>22.08.</t>
  </si>
  <si>
    <t>LATVIJA (pārējā)</t>
  </si>
  <si>
    <t>KOPĀ (LV)</t>
  </si>
  <si>
    <t>VALSTS</t>
  </si>
  <si>
    <t>09.05.</t>
  </si>
  <si>
    <t>16.05.</t>
  </si>
  <si>
    <t>06.06.</t>
  </si>
  <si>
    <t>13.06.</t>
  </si>
  <si>
    <t>20.06.</t>
  </si>
  <si>
    <t>27.06.</t>
  </si>
  <si>
    <t>04.07.</t>
  </si>
  <si>
    <t>11.07.</t>
  </si>
  <si>
    <t>25.07.</t>
  </si>
  <si>
    <t>30.07.</t>
  </si>
  <si>
    <t>01.08.</t>
  </si>
  <si>
    <t>08.08.</t>
  </si>
  <si>
    <t>Biroja pakalpojumi (kopēt, izdrukāt u.tml.)</t>
  </si>
  <si>
    <t>Transporta biļešu (autobusi,avio,prāmji) pārdoš.</t>
  </si>
  <si>
    <t>31.10.</t>
  </si>
  <si>
    <t>NOVEMBRIS</t>
  </si>
  <si>
    <t>OKTOBRIS</t>
  </si>
  <si>
    <t>APRĪLIS</t>
  </si>
  <si>
    <t>DECEMBRIS</t>
  </si>
  <si>
    <t>03.12.</t>
  </si>
  <si>
    <t>04.12.</t>
  </si>
  <si>
    <t>Kopā (I-XII)</t>
  </si>
  <si>
    <t>Kandava</t>
  </si>
  <si>
    <t>LV (nesk.Kand)</t>
  </si>
  <si>
    <t>LV (visa)</t>
  </si>
  <si>
    <t>13.05.</t>
  </si>
  <si>
    <t>20.05.</t>
  </si>
  <si>
    <t>17.06.</t>
  </si>
  <si>
    <t>01.07.</t>
  </si>
  <si>
    <t>08.07.</t>
  </si>
  <si>
    <t>22.07.</t>
  </si>
  <si>
    <t>29.07.</t>
  </si>
  <si>
    <t>12.08.</t>
  </si>
  <si>
    <t>19.08.</t>
  </si>
  <si>
    <t>02.09.</t>
  </si>
  <si>
    <t>09.09.</t>
  </si>
  <si>
    <t>23.09.</t>
  </si>
  <si>
    <t>30.09.</t>
  </si>
  <si>
    <t>28.10.</t>
  </si>
  <si>
    <t>13.01.</t>
  </si>
  <si>
    <t>12.01.</t>
  </si>
  <si>
    <t>17.02.</t>
  </si>
  <si>
    <t>24.02.</t>
  </si>
  <si>
    <t>03.03.</t>
  </si>
  <si>
    <t>10.03.</t>
  </si>
  <si>
    <t>17.03.</t>
  </si>
  <si>
    <t>31.03.</t>
  </si>
  <si>
    <t>28.04.</t>
  </si>
  <si>
    <t>06.05.</t>
  </si>
  <si>
    <t>19.05.</t>
  </si>
  <si>
    <t>09.06.</t>
  </si>
  <si>
    <t>16.06.</t>
  </si>
  <si>
    <t>30.06.</t>
  </si>
  <si>
    <t>07.07.</t>
  </si>
  <si>
    <t>14.07.</t>
  </si>
  <si>
    <t>21.07.</t>
  </si>
  <si>
    <t>04.08.</t>
  </si>
  <si>
    <t>11.08.</t>
  </si>
  <si>
    <t>18.08.</t>
  </si>
  <si>
    <t>25.08.</t>
  </si>
  <si>
    <t>08.09.</t>
  </si>
  <si>
    <t>10.09.</t>
  </si>
  <si>
    <t>15.09.</t>
  </si>
  <si>
    <t>16.09.</t>
  </si>
  <si>
    <t>22.09.</t>
  </si>
  <si>
    <t>29.09.</t>
  </si>
  <si>
    <t>06.10.</t>
  </si>
  <si>
    <t>13.10.</t>
  </si>
  <si>
    <t>20.10.</t>
  </si>
  <si>
    <t>03.11.</t>
  </si>
  <si>
    <t>10.11.</t>
  </si>
  <si>
    <t>01.12.</t>
  </si>
  <si>
    <t>15.12.</t>
  </si>
  <si>
    <t>22.12.</t>
  </si>
  <si>
    <t>29.12.</t>
  </si>
  <si>
    <t>05.01.</t>
  </si>
  <si>
    <t>19.01.</t>
  </si>
  <si>
    <t>20.01.</t>
  </si>
  <si>
    <t>26.01.</t>
  </si>
  <si>
    <t>27.01.</t>
  </si>
  <si>
    <t>02.02.</t>
  </si>
  <si>
    <t>03.02.</t>
  </si>
  <si>
    <t>16.02.</t>
  </si>
  <si>
    <t>23.02.</t>
  </si>
  <si>
    <t>02.03.</t>
  </si>
  <si>
    <t>09.03.</t>
  </si>
  <si>
    <t>16.03.</t>
  </si>
  <si>
    <t>23.03.</t>
  </si>
  <si>
    <t>24.03.</t>
  </si>
  <si>
    <t>30.03.</t>
  </si>
  <si>
    <t>13.04.</t>
  </si>
  <si>
    <t>21.04.</t>
  </si>
  <si>
    <t>02.05.</t>
  </si>
  <si>
    <t>11.05.</t>
  </si>
  <si>
    <t>18.05.</t>
  </si>
  <si>
    <t>23.05.</t>
  </si>
  <si>
    <t>25.05.</t>
  </si>
  <si>
    <t>26.05.</t>
  </si>
  <si>
    <t>27.05.</t>
  </si>
  <si>
    <t>01.06.</t>
  </si>
  <si>
    <t>15.06.</t>
  </si>
  <si>
    <t>29.06.</t>
  </si>
  <si>
    <t>06.07.</t>
  </si>
  <si>
    <t>13.07.</t>
  </si>
  <si>
    <t>20.07.</t>
  </si>
  <si>
    <t>KANDAVAS novads</t>
  </si>
  <si>
    <t>27.07.</t>
  </si>
  <si>
    <t>03.08.</t>
  </si>
  <si>
    <t>10.08.</t>
  </si>
  <si>
    <t>15.08.</t>
  </si>
  <si>
    <t>17.08.</t>
  </si>
  <si>
    <t>24.08.</t>
  </si>
  <si>
    <t>31.08.</t>
  </si>
  <si>
    <t>07.09.</t>
  </si>
  <si>
    <t>14.09.</t>
  </si>
  <si>
    <t>17.09.</t>
  </si>
  <si>
    <t>28.09.</t>
  </si>
  <si>
    <t>05.10.</t>
  </si>
  <si>
    <t>12.10.</t>
  </si>
  <si>
    <t>19.10.</t>
  </si>
  <si>
    <t>26.10.</t>
  </si>
  <si>
    <t>27.10.</t>
  </si>
  <si>
    <t>02.11.</t>
  </si>
  <si>
    <t>09.11.</t>
  </si>
  <si>
    <t>16.11.</t>
  </si>
  <si>
    <t>17.11.</t>
  </si>
  <si>
    <t>23.11.</t>
  </si>
  <si>
    <t>24.11.</t>
  </si>
  <si>
    <t>30.11.</t>
  </si>
  <si>
    <t>07.12.</t>
  </si>
  <si>
    <t>08.12.</t>
  </si>
  <si>
    <t>14.12.</t>
  </si>
  <si>
    <t>21.12.</t>
  </si>
  <si>
    <t>Kopā ienāca</t>
  </si>
  <si>
    <t>04.01.</t>
  </si>
  <si>
    <t>Compatibility Report for STATISTIKA_2016_KandavasTIC_detalizeta.xls</t>
  </si>
  <si>
    <t>Run on 2016.01.26 15:56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</si>
  <si>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</si>
  <si>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</si>
  <si>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</si>
  <si>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</si>
  <si>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06.01.</t>
  </si>
  <si>
    <t>11.01.</t>
  </si>
  <si>
    <t>18.01.</t>
  </si>
  <si>
    <t>25.01.</t>
  </si>
  <si>
    <t>01.02.</t>
  </si>
  <si>
    <t>15.02.</t>
  </si>
  <si>
    <t>22.02.</t>
  </si>
  <si>
    <t>01.03.</t>
  </si>
  <si>
    <t>07.03.</t>
  </si>
  <si>
    <t>08.03.</t>
  </si>
  <si>
    <t>14.03.</t>
  </si>
  <si>
    <t>15.03.</t>
  </si>
  <si>
    <t>21.03.</t>
  </si>
  <si>
    <t>22.03.</t>
  </si>
  <si>
    <t>04.04.</t>
  </si>
  <si>
    <t>05.04.</t>
  </si>
  <si>
    <t>06.04.</t>
  </si>
  <si>
    <t>11.04.</t>
  </si>
  <si>
    <t>12.04.</t>
  </si>
  <si>
    <t>18.04.</t>
  </si>
  <si>
    <t>19.04.</t>
  </si>
  <si>
    <t>02.08.</t>
  </si>
  <si>
    <t>25.04.</t>
  </si>
  <si>
    <t>03.05.</t>
  </si>
  <si>
    <t xml:space="preserve"> </t>
  </si>
  <si>
    <t>10.05.</t>
  </si>
  <si>
    <t>17.05.</t>
  </si>
  <si>
    <t>12.05.</t>
  </si>
  <si>
    <t>31.05.</t>
  </si>
  <si>
    <t>14.06.</t>
  </si>
  <si>
    <t>21.06.</t>
  </si>
  <si>
    <t>22.06.</t>
  </si>
  <si>
    <t>28.06.</t>
  </si>
  <si>
    <t>05.07.</t>
  </si>
  <si>
    <t>12.07.</t>
  </si>
  <si>
    <t>18.07.</t>
  </si>
  <si>
    <t>19.07.</t>
  </si>
  <si>
    <t>26.07.</t>
  </si>
  <si>
    <t>05.08.</t>
  </si>
  <si>
    <t>09.08.</t>
  </si>
  <si>
    <t>23.08.</t>
  </si>
  <si>
    <t xml:space="preserve"> 26.08.</t>
  </si>
  <si>
    <t>30.08.</t>
  </si>
  <si>
    <t>13.09.</t>
  </si>
  <si>
    <t>03.10.</t>
  </si>
  <si>
    <t>04.10.</t>
  </si>
  <si>
    <t>10.10.</t>
  </si>
  <si>
    <t>11.10.</t>
  </si>
  <si>
    <t>17.10.</t>
  </si>
  <si>
    <t>18.10.</t>
  </si>
  <si>
    <t>24.10.</t>
  </si>
  <si>
    <t>25.10.</t>
  </si>
  <si>
    <t>27.04.</t>
  </si>
  <si>
    <t>01.11.</t>
  </si>
  <si>
    <t>07.11.</t>
  </si>
  <si>
    <t>08.11.</t>
  </si>
  <si>
    <t>14.11.</t>
  </si>
  <si>
    <t>15.11.</t>
  </si>
  <si>
    <t>21.11.</t>
  </si>
  <si>
    <t>22.11.</t>
  </si>
  <si>
    <t>28.11.</t>
  </si>
  <si>
    <t>29.11.</t>
  </si>
  <si>
    <t>05.12.</t>
  </si>
  <si>
    <t>06.12..</t>
  </si>
  <si>
    <t>13.12.</t>
  </si>
  <si>
    <t>19.12.</t>
  </si>
  <si>
    <t>20.12.</t>
  </si>
  <si>
    <t>27.12.</t>
  </si>
  <si>
    <t>02.01.</t>
  </si>
  <si>
    <t>03.01.</t>
  </si>
  <si>
    <t>Slovēnija</t>
  </si>
  <si>
    <t>09.01.</t>
  </si>
  <si>
    <t>10.01.</t>
  </si>
  <si>
    <t>16.01.</t>
  </si>
  <si>
    <t>17.01.</t>
  </si>
  <si>
    <t>23.01.</t>
  </si>
  <si>
    <t>24.01.</t>
  </si>
  <si>
    <t>30.01.</t>
  </si>
  <si>
    <t xml:space="preserve">   </t>
  </si>
  <si>
    <t>31.01.</t>
  </si>
  <si>
    <t>Lielbritānija</t>
  </si>
  <si>
    <t>06.02.</t>
  </si>
  <si>
    <t>Ukraina</t>
  </si>
  <si>
    <t>07.02.</t>
  </si>
  <si>
    <t>08.02.</t>
  </si>
  <si>
    <t>09.02.</t>
  </si>
  <si>
    <t>10.02.</t>
  </si>
  <si>
    <t>13.02.</t>
  </si>
  <si>
    <t>14.02.</t>
  </si>
  <si>
    <t>20.02.</t>
  </si>
  <si>
    <t>21.02.</t>
  </si>
  <si>
    <t>27.02.</t>
  </si>
  <si>
    <t>28.02.</t>
  </si>
  <si>
    <t>06.03.</t>
  </si>
  <si>
    <t>13.03.</t>
  </si>
  <si>
    <t>Somija</t>
  </si>
  <si>
    <t>20.03.</t>
  </si>
  <si>
    <t>27.03.</t>
  </si>
  <si>
    <t>Čehija</t>
  </si>
  <si>
    <t>28.03.</t>
  </si>
  <si>
    <t>03.04.</t>
  </si>
  <si>
    <t>10.04.</t>
  </si>
  <si>
    <t>07.04.</t>
  </si>
  <si>
    <t>24.04.</t>
  </si>
  <si>
    <t>Krievija</t>
  </si>
  <si>
    <t>08.05.</t>
  </si>
  <si>
    <t>Vācija</t>
  </si>
  <si>
    <t>ASV</t>
  </si>
  <si>
    <t>15.05.</t>
  </si>
  <si>
    <t>Šveice</t>
  </si>
  <si>
    <t>22.05.</t>
  </si>
  <si>
    <t>Igaunija</t>
  </si>
  <si>
    <t>Lietuva</t>
  </si>
  <si>
    <t>Nīderlande</t>
  </si>
  <si>
    <t>02.06.</t>
  </si>
  <si>
    <t>03.06.</t>
  </si>
  <si>
    <t>05.06.</t>
  </si>
  <si>
    <t>07.06.</t>
  </si>
  <si>
    <t>08.06.</t>
  </si>
  <si>
    <t>10.06.</t>
  </si>
  <si>
    <t>12.06.</t>
  </si>
  <si>
    <t>Francija</t>
  </si>
  <si>
    <t>19.06.</t>
  </si>
  <si>
    <t>26.06.</t>
  </si>
  <si>
    <t>Austrija</t>
  </si>
  <si>
    <t>03.07.</t>
  </si>
  <si>
    <t>Norvēģija</t>
  </si>
  <si>
    <t>10.07.</t>
  </si>
  <si>
    <t>15.07.</t>
  </si>
  <si>
    <t>17.07.</t>
  </si>
  <si>
    <t>Ķīna</t>
  </si>
  <si>
    <t>24.07.</t>
  </si>
  <si>
    <t>Īrija</t>
  </si>
  <si>
    <t>Baltkrievija</t>
  </si>
  <si>
    <t>28.07.</t>
  </si>
  <si>
    <t>07.08.</t>
  </si>
  <si>
    <t>Portugāle</t>
  </si>
  <si>
    <t>Zviedrija</t>
  </si>
  <si>
    <t>Polija</t>
  </si>
  <si>
    <t>Dānija</t>
  </si>
  <si>
    <t>14.08.</t>
  </si>
  <si>
    <t>Honkonga</t>
  </si>
  <si>
    <t>16.08.</t>
  </si>
  <si>
    <t>ārzemes</t>
  </si>
  <si>
    <t>Izraēla</t>
  </si>
  <si>
    <t xml:space="preserve"> 21.08.</t>
  </si>
  <si>
    <t>28.08.</t>
  </si>
  <si>
    <t>01.09.</t>
  </si>
  <si>
    <t>12.09.</t>
  </si>
  <si>
    <t>21.09.</t>
  </si>
  <si>
    <t>%</t>
  </si>
  <si>
    <t>02.10.</t>
  </si>
  <si>
    <t>09.10.</t>
  </si>
  <si>
    <t>``</t>
  </si>
  <si>
    <t>16.10.</t>
  </si>
  <si>
    <t>23.10.</t>
  </si>
  <si>
    <t>30.10.</t>
  </si>
  <si>
    <t>06.11.</t>
  </si>
  <si>
    <t>13.11.</t>
  </si>
  <si>
    <t>27.11.</t>
  </si>
  <si>
    <t>11.12.</t>
  </si>
  <si>
    <t>18.12.</t>
  </si>
  <si>
    <t>28.12.</t>
  </si>
  <si>
    <t>05.09.</t>
  </si>
</sst>
</file>

<file path=xl/styles.xml><?xml version="1.0" encoding="utf-8"?>
<styleSheet xmlns="http://schemas.openxmlformats.org/spreadsheetml/2006/main">
  <numFmts count="2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Jā&quot;;&quot;Jā&quot;;&quot;Nē&quot;"/>
    <numFmt numFmtId="177" formatCode="&quot;Patiess&quot;;&quot;Patiess&quot;;&quot;Aplams&quot;"/>
    <numFmt numFmtId="178" formatCode="&quot;Ieslēgts&quot;;&quot;Ieslēgts&quot;;&quot;Izslēgts&quot;"/>
    <numFmt numFmtId="179" formatCode="[$€-2]\ #\ ##,000_);[Red]\([$€-2]\ #\ ##,000\)"/>
    <numFmt numFmtId="180" formatCode="&quot;Yes&quot;;&quot;Yes&quot;;&quot;No&quot;"/>
    <numFmt numFmtId="181" formatCode="&quot;True&quot;;&quot;True&quot;;&quot;False&quot;"/>
    <numFmt numFmtId="182" formatCode="&quot;On&quot;;&quot;On&quot;;&quot;Off&quot;"/>
    <numFmt numFmtId="183" formatCode="[$€-2]\ #,##0.00_);[Red]\([$€-2]\ #,##0.00\)"/>
  </numFmts>
  <fonts count="53">
    <font>
      <sz val="10"/>
      <name val="Arial"/>
      <family val="0"/>
    </font>
    <font>
      <sz val="8"/>
      <name val="Arial"/>
      <family val="2"/>
    </font>
    <font>
      <sz val="7"/>
      <name val="Arial"/>
      <family val="2"/>
    </font>
    <font>
      <u val="single"/>
      <sz val="10"/>
      <color indexed="12"/>
      <name val="Arial"/>
      <family val="2"/>
    </font>
    <font>
      <u val="single"/>
      <sz val="10"/>
      <color indexed="36"/>
      <name val="Arial"/>
      <family val="2"/>
    </font>
    <font>
      <b/>
      <sz val="8"/>
      <name val="Arial"/>
      <family val="2"/>
    </font>
    <font>
      <b/>
      <sz val="7"/>
      <name val="Arial"/>
      <family val="2"/>
    </font>
    <font>
      <b/>
      <sz val="7"/>
      <name val="Verdana"/>
      <family val="2"/>
    </font>
    <font>
      <sz val="6.5"/>
      <name val="Arial"/>
      <family val="2"/>
    </font>
    <font>
      <sz val="7"/>
      <name val="Verdana"/>
      <family val="2"/>
    </font>
    <font>
      <sz val="6"/>
      <name val="Arial"/>
      <family val="2"/>
    </font>
    <font>
      <sz val="8"/>
      <color indexed="8"/>
      <name val="Arial"/>
      <family val="2"/>
    </font>
    <font>
      <sz val="7"/>
      <color indexed="8"/>
      <name val="Arial"/>
      <family val="2"/>
    </font>
    <font>
      <sz val="5"/>
      <name val="Arial"/>
      <family val="2"/>
    </font>
    <font>
      <b/>
      <sz val="6"/>
      <name val="Arial"/>
      <family val="2"/>
    </font>
    <font>
      <b/>
      <sz val="10"/>
      <name val="Arial"/>
      <family val="2"/>
    </font>
    <font>
      <sz val="5.5"/>
      <name val="Arial"/>
      <family val="2"/>
    </font>
    <font>
      <sz val="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rgb="FF92D050"/>
        <bgColor indexed="64"/>
      </patternFill>
    </fill>
    <fill>
      <patternFill patternType="solid">
        <fgColor theme="2"/>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0">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xf>
    <xf numFmtId="0" fontId="1" fillId="0" borderId="0" xfId="0" applyFont="1" applyFill="1" applyBorder="1" applyAlignment="1">
      <alignment vertical="center" textRotation="90"/>
    </xf>
    <xf numFmtId="0" fontId="1" fillId="0" borderId="0" xfId="0" applyFont="1" applyFill="1" applyBorder="1" applyAlignment="1">
      <alignment horizontal="center" vertical="center"/>
    </xf>
    <xf numFmtId="0" fontId="1"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lignment/>
    </xf>
    <xf numFmtId="0" fontId="5" fillId="0" borderId="0" xfId="0" applyFont="1" applyFill="1" applyBorder="1" applyAlignment="1">
      <alignment/>
    </xf>
    <xf numFmtId="0" fontId="2" fillId="0" borderId="0" xfId="0" applyFont="1" applyBorder="1" applyAlignment="1">
      <alignment/>
    </xf>
    <xf numFmtId="0" fontId="9" fillId="0" borderId="0" xfId="0" applyFont="1" applyBorder="1" applyAlignment="1">
      <alignment/>
    </xf>
    <xf numFmtId="0" fontId="1" fillId="0" borderId="0" xfId="0" applyFont="1" applyBorder="1" applyAlignment="1">
      <alignment textRotation="90"/>
    </xf>
    <xf numFmtId="0" fontId="11" fillId="0" borderId="0" xfId="0" applyFont="1" applyBorder="1" applyAlignment="1">
      <alignment/>
    </xf>
    <xf numFmtId="0" fontId="1" fillId="0" borderId="0" xfId="0" applyFont="1" applyBorder="1" applyAlignment="1">
      <alignment/>
    </xf>
    <xf numFmtId="0" fontId="1" fillId="0" borderId="0" xfId="0" applyFont="1" applyFill="1" applyBorder="1" applyAlignment="1" quotePrefix="1">
      <alignment/>
    </xf>
    <xf numFmtId="0" fontId="2" fillId="0" borderId="0" xfId="0" applyFont="1" applyBorder="1" applyAlignment="1">
      <alignment shrinkToFit="1"/>
    </xf>
    <xf numFmtId="0" fontId="1" fillId="32" borderId="0" xfId="0" applyFont="1" applyFill="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vertical="center"/>
    </xf>
    <xf numFmtId="0" fontId="1" fillId="33" borderId="0" xfId="0" applyFont="1" applyFill="1" applyBorder="1" applyAlignment="1">
      <alignment horizontal="center" vertical="center"/>
    </xf>
    <xf numFmtId="0" fontId="1" fillId="32" borderId="0" xfId="0" applyFont="1" applyFill="1" applyBorder="1" applyAlignment="1">
      <alignment/>
    </xf>
    <xf numFmtId="0" fontId="1" fillId="32" borderId="0" xfId="0" applyFont="1" applyFill="1" applyBorder="1" applyAlignment="1">
      <alignment/>
    </xf>
    <xf numFmtId="0" fontId="1" fillId="32" borderId="0" xfId="0" applyFont="1" applyFill="1" applyBorder="1" applyAlignment="1" quotePrefix="1">
      <alignment horizontal="center" vertical="center"/>
    </xf>
    <xf numFmtId="0" fontId="15" fillId="0" borderId="0" xfId="0" applyNumberFormat="1" applyFont="1" applyAlignment="1">
      <alignment vertical="top" wrapText="1"/>
    </xf>
    <xf numFmtId="0" fontId="1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15" fillId="0" borderId="0" xfId="0" applyFont="1" applyAlignment="1">
      <alignment horizontal="center" vertical="top" wrapText="1"/>
    </xf>
    <xf numFmtId="0" fontId="0" fillId="0" borderId="0" xfId="0" applyAlignment="1">
      <alignment horizontal="center" vertical="top" wrapText="1"/>
    </xf>
    <xf numFmtId="0" fontId="15"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11" fillId="32" borderId="0" xfId="0" applyFont="1" applyFill="1" applyBorder="1" applyAlignment="1">
      <alignment/>
    </xf>
    <xf numFmtId="0" fontId="2" fillId="32" borderId="0" xfId="0" applyFont="1" applyFill="1" applyBorder="1" applyAlignment="1">
      <alignment/>
    </xf>
    <xf numFmtId="0" fontId="1" fillId="0" borderId="0" xfId="0" applyFont="1" applyBorder="1" applyAlignment="1">
      <alignment horizontal="center" vertical="center"/>
    </xf>
    <xf numFmtId="0" fontId="1" fillId="0" borderId="0" xfId="0" applyFont="1" applyBorder="1" applyAlignment="1">
      <alignment horizontal="center"/>
    </xf>
    <xf numFmtId="0" fontId="2" fillId="0" borderId="0" xfId="0" applyFont="1" applyBorder="1" applyAlignment="1">
      <alignment vertical="center"/>
    </xf>
    <xf numFmtId="0" fontId="1" fillId="0" borderId="0"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5" fillId="0" borderId="0" xfId="0" applyFont="1" applyBorder="1" applyAlignment="1">
      <alignment vertical="center" textRotation="255"/>
    </xf>
    <xf numFmtId="0" fontId="6" fillId="0" borderId="0" xfId="0" applyFont="1" applyBorder="1" applyAlignment="1">
      <alignment vertical="center" textRotation="255"/>
    </xf>
    <xf numFmtId="0" fontId="1" fillId="0" borderId="0" xfId="0" applyFont="1" applyBorder="1" applyAlignment="1">
      <alignment horizontal="center" vertical="center" textRotation="90"/>
    </xf>
    <xf numFmtId="0" fontId="1" fillId="32" borderId="0" xfId="0" applyFont="1" applyFill="1" applyBorder="1" applyAlignment="1">
      <alignment horizontal="center" vertical="center" textRotation="90"/>
    </xf>
    <xf numFmtId="0" fontId="1" fillId="32" borderId="0" xfId="0" applyFont="1" applyFill="1" applyBorder="1" applyAlignment="1">
      <alignment horizontal="center" vertical="center" textRotation="90"/>
    </xf>
    <xf numFmtId="0" fontId="1" fillId="0" borderId="0" xfId="0" applyFont="1" applyBorder="1" applyAlignment="1">
      <alignment vertical="center" textRotation="255"/>
    </xf>
    <xf numFmtId="0" fontId="2" fillId="0" borderId="0" xfId="0" applyFont="1" applyFill="1" applyBorder="1" applyAlignment="1">
      <alignment horizontal="center" vertical="center" textRotation="90"/>
    </xf>
    <xf numFmtId="0" fontId="1" fillId="0" borderId="0" xfId="0" applyFont="1" applyFill="1" applyBorder="1" applyAlignment="1">
      <alignment horizontal="center" vertical="center" textRotation="90"/>
    </xf>
    <xf numFmtId="0" fontId="1" fillId="0" borderId="0" xfId="0" applyFont="1" applyFill="1" applyBorder="1" applyAlignment="1">
      <alignment horizontal="center" vertical="center" textRotation="90"/>
    </xf>
    <xf numFmtId="0" fontId="1" fillId="0" borderId="0" xfId="0" applyFont="1" applyBorder="1" applyAlignment="1">
      <alignment vertical="center" textRotation="90"/>
    </xf>
    <xf numFmtId="0" fontId="6" fillId="0" borderId="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13" fillId="0" borderId="0" xfId="0" applyFont="1" applyBorder="1" applyAlignment="1">
      <alignment horizontal="center" vertical="center"/>
    </xf>
    <xf numFmtId="0" fontId="2" fillId="32" borderId="0" xfId="0" applyFont="1" applyFill="1" applyBorder="1" applyAlignment="1">
      <alignment horizontal="center" vertical="center"/>
    </xf>
    <xf numFmtId="0" fontId="6" fillId="0" borderId="0" xfId="0" applyFont="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 fillId="0" borderId="0" xfId="0" applyFont="1" applyBorder="1" applyAlignment="1">
      <alignment vertical="top"/>
    </xf>
    <xf numFmtId="0" fontId="1" fillId="0" borderId="0" xfId="0" applyFont="1" applyBorder="1" applyAlignment="1">
      <alignment horizontal="center" vertical="top"/>
    </xf>
    <xf numFmtId="16" fontId="1" fillId="0" borderId="0" xfId="0" applyNumberFormat="1" applyFont="1" applyBorder="1" applyAlignment="1">
      <alignment/>
    </xf>
    <xf numFmtId="0" fontId="6" fillId="0" borderId="0" xfId="0" applyFont="1" applyBorder="1" applyAlignment="1">
      <alignment/>
    </xf>
    <xf numFmtId="0" fontId="10" fillId="0" borderId="0" xfId="0" applyFont="1" applyBorder="1" applyAlignment="1">
      <alignment/>
    </xf>
    <xf numFmtId="0" fontId="0" fillId="0" borderId="0" xfId="0" applyBorder="1" applyAlignment="1">
      <alignment/>
    </xf>
    <xf numFmtId="0" fontId="13" fillId="0" borderId="0" xfId="0" applyFont="1" applyBorder="1" applyAlignment="1">
      <alignment/>
    </xf>
    <xf numFmtId="0" fontId="10" fillId="0" borderId="0" xfId="0" applyFont="1" applyBorder="1" applyAlignment="1">
      <alignment vertical="center"/>
    </xf>
    <xf numFmtId="0" fontId="5" fillId="0" borderId="0" xfId="0" applyFont="1" applyBorder="1" applyAlignment="1">
      <alignment/>
    </xf>
    <xf numFmtId="0" fontId="6" fillId="0" borderId="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1" fillId="0" borderId="0" xfId="0" applyFont="1" applyFill="1" applyBorder="1" applyAlignment="1">
      <alignment/>
    </xf>
    <xf numFmtId="0" fontId="14" fillId="0" borderId="0" xfId="0" applyFont="1" applyFill="1" applyBorder="1" applyAlignment="1">
      <alignment/>
    </xf>
    <xf numFmtId="0" fontId="6" fillId="0" borderId="0" xfId="0" applyFont="1" applyFill="1" applyBorder="1" applyAlignment="1">
      <alignment/>
    </xf>
    <xf numFmtId="0" fontId="1" fillId="34" borderId="0" xfId="0" applyFont="1" applyFill="1" applyBorder="1" applyAlignment="1">
      <alignment horizontal="center" textRotation="90"/>
    </xf>
    <xf numFmtId="0" fontId="8" fillId="35" borderId="0" xfId="0" applyFont="1" applyFill="1" applyBorder="1" applyAlignment="1">
      <alignment/>
    </xf>
    <xf numFmtId="0" fontId="5" fillId="36" borderId="0" xfId="0" applyFont="1" applyFill="1" applyBorder="1" applyAlignment="1">
      <alignment horizontal="center" vertical="center" textRotation="255"/>
    </xf>
    <xf numFmtId="0" fontId="1"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0" xfId="0" applyFont="1" applyFill="1" applyBorder="1" applyAlignment="1">
      <alignment vertical="center"/>
    </xf>
    <xf numFmtId="0" fontId="1" fillId="36" borderId="0" xfId="0" applyFont="1" applyFill="1" applyBorder="1" applyAlignment="1">
      <alignment/>
    </xf>
    <xf numFmtId="0" fontId="6" fillId="36" borderId="0" xfId="0" applyFont="1" applyFill="1" applyBorder="1" applyAlignment="1">
      <alignment/>
    </xf>
    <xf numFmtId="0" fontId="6" fillId="36" borderId="0" xfId="0" applyFont="1" applyFill="1" applyBorder="1" applyAlignment="1">
      <alignment/>
    </xf>
    <xf numFmtId="0" fontId="5" fillId="36" borderId="0" xfId="0" applyFont="1" applyFill="1" applyBorder="1" applyAlignment="1">
      <alignment/>
    </xf>
    <xf numFmtId="0" fontId="5" fillId="36" borderId="0" xfId="0" applyFont="1" applyFill="1" applyBorder="1" applyAlignment="1">
      <alignment/>
    </xf>
    <xf numFmtId="0" fontId="8" fillId="36" borderId="0" xfId="0" applyFont="1" applyFill="1" applyBorder="1" applyAlignment="1">
      <alignment/>
    </xf>
    <xf numFmtId="0" fontId="6" fillId="36" borderId="0" xfId="0" applyFont="1" applyFill="1" applyBorder="1" applyAlignment="1">
      <alignment vertical="center" textRotation="255"/>
    </xf>
    <xf numFmtId="0" fontId="2" fillId="36" borderId="0" xfId="0" applyFont="1" applyFill="1" applyBorder="1" applyAlignment="1">
      <alignment/>
    </xf>
    <xf numFmtId="0" fontId="2"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2" fillId="36" borderId="0" xfId="0" applyFont="1" applyFill="1" applyBorder="1" applyAlignment="1">
      <alignment/>
    </xf>
    <xf numFmtId="0" fontId="12" fillId="36" borderId="0" xfId="0" applyFont="1" applyFill="1" applyBorder="1" applyAlignment="1">
      <alignment/>
    </xf>
    <xf numFmtId="0" fontId="7" fillId="36" borderId="0" xfId="0" applyFont="1" applyFill="1" applyBorder="1" applyAlignment="1">
      <alignment/>
    </xf>
    <xf numFmtId="0" fontId="2" fillId="36" borderId="0" xfId="0" applyFont="1" applyFill="1" applyBorder="1" applyAlignment="1">
      <alignment shrinkToFit="1"/>
    </xf>
    <xf numFmtId="0" fontId="1" fillId="36" borderId="0" xfId="0" applyFont="1" applyFill="1" applyBorder="1" applyAlignment="1">
      <alignment horizontal="center" vertical="center" textRotation="90"/>
    </xf>
    <xf numFmtId="0" fontId="1" fillId="36" borderId="0" xfId="0" applyFont="1" applyFill="1" applyBorder="1" applyAlignment="1">
      <alignment horizontal="center" textRotation="90"/>
    </xf>
    <xf numFmtId="0" fontId="1" fillId="37" borderId="0" xfId="0" applyFont="1" applyFill="1" applyBorder="1" applyAlignment="1">
      <alignment horizontal="center" vertical="center" textRotation="90"/>
    </xf>
    <xf numFmtId="0" fontId="1" fillId="37" borderId="0" xfId="0" applyFont="1" applyFill="1" applyBorder="1" applyAlignment="1">
      <alignment vertical="center"/>
    </xf>
    <xf numFmtId="0" fontId="1" fillId="37" borderId="0" xfId="0" applyFont="1" applyFill="1" applyBorder="1" applyAlignment="1">
      <alignment/>
    </xf>
    <xf numFmtId="0" fontId="1" fillId="37" borderId="0" xfId="0" applyFont="1" applyFill="1" applyBorder="1" applyAlignment="1">
      <alignment horizontal="center" vertical="center"/>
    </xf>
    <xf numFmtId="0" fontId="2" fillId="37" borderId="0" xfId="0" applyFont="1" applyFill="1" applyBorder="1" applyAlignment="1">
      <alignment horizontal="center" vertical="center"/>
    </xf>
    <xf numFmtId="0" fontId="1" fillId="37" borderId="0" xfId="0" applyFont="1" applyFill="1" applyBorder="1" applyAlignment="1">
      <alignment/>
    </xf>
    <xf numFmtId="0" fontId="2" fillId="37" borderId="0" xfId="0" applyFont="1" applyFill="1" applyBorder="1" applyAlignment="1">
      <alignment/>
    </xf>
    <xf numFmtId="0" fontId="11" fillId="37" borderId="0" xfId="0" applyFont="1" applyFill="1" applyBorder="1" applyAlignment="1">
      <alignment/>
    </xf>
    <xf numFmtId="0" fontId="2" fillId="37" borderId="0" xfId="0" applyFont="1" applyFill="1" applyBorder="1" applyAlignment="1">
      <alignment vertical="center"/>
    </xf>
    <xf numFmtId="0" fontId="5" fillId="37" borderId="0" xfId="0" applyFont="1" applyFill="1" applyBorder="1" applyAlignment="1">
      <alignment/>
    </xf>
    <xf numFmtId="0" fontId="1" fillId="37" borderId="0" xfId="0" applyFont="1" applyFill="1" applyBorder="1" applyAlignment="1">
      <alignment horizontal="center" textRotation="90"/>
    </xf>
    <xf numFmtId="0" fontId="2" fillId="37" borderId="0" xfId="0" applyFont="1" applyFill="1" applyBorder="1" applyAlignment="1">
      <alignment horizontal="center" vertical="center" textRotation="90"/>
    </xf>
    <xf numFmtId="0" fontId="1" fillId="37" borderId="0" xfId="0" applyFont="1" applyFill="1" applyBorder="1" applyAlignment="1">
      <alignment vertical="center" textRotation="90"/>
    </xf>
    <xf numFmtId="0" fontId="10" fillId="37" borderId="0" xfId="0" applyFont="1" applyFill="1" applyBorder="1" applyAlignment="1">
      <alignment vertical="center"/>
    </xf>
    <xf numFmtId="0" fontId="10" fillId="37" borderId="0" xfId="0" applyFont="1" applyFill="1" applyBorder="1" applyAlignment="1">
      <alignment/>
    </xf>
    <xf numFmtId="0" fontId="10" fillId="37" borderId="0" xfId="0" applyFont="1" applyFill="1" applyBorder="1" applyAlignment="1">
      <alignment horizontal="center" vertical="center"/>
    </xf>
    <xf numFmtId="0" fontId="6" fillId="33" borderId="0" xfId="0" applyFont="1" applyFill="1" applyBorder="1" applyAlignment="1">
      <alignment vertical="center" textRotation="255"/>
    </xf>
    <xf numFmtId="0" fontId="1" fillId="33" borderId="0" xfId="0" applyFont="1" applyFill="1" applyBorder="1" applyAlignment="1">
      <alignment horizontal="center"/>
    </xf>
    <xf numFmtId="0" fontId="2" fillId="33" borderId="0" xfId="0" applyFont="1" applyFill="1" applyBorder="1" applyAlignment="1">
      <alignment horizontal="center" vertical="center"/>
    </xf>
    <xf numFmtId="0" fontId="1" fillId="33" borderId="0" xfId="0"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xf>
    <xf numFmtId="0" fontId="11" fillId="33" borderId="0" xfId="0" applyFont="1" applyFill="1" applyBorder="1" applyAlignment="1">
      <alignment/>
    </xf>
    <xf numFmtId="0" fontId="2" fillId="33" borderId="0" xfId="0" applyFont="1" applyFill="1" applyBorder="1" applyAlignment="1">
      <alignment vertical="center"/>
    </xf>
    <xf numFmtId="0" fontId="5" fillId="33" borderId="0" xfId="0" applyFont="1" applyFill="1" applyBorder="1" applyAlignment="1">
      <alignment/>
    </xf>
    <xf numFmtId="0" fontId="1" fillId="33" borderId="0" xfId="0" applyFont="1" applyFill="1" applyBorder="1" applyAlignment="1">
      <alignment horizontal="center" textRotation="90"/>
    </xf>
    <xf numFmtId="0" fontId="12" fillId="32" borderId="0" xfId="0" applyFont="1" applyFill="1" applyBorder="1" applyAlignment="1">
      <alignment/>
    </xf>
    <xf numFmtId="0" fontId="10" fillId="32" borderId="0" xfId="0" applyFont="1" applyFill="1" applyBorder="1" applyAlignment="1">
      <alignment/>
    </xf>
    <xf numFmtId="0" fontId="16" fillId="0" borderId="0" xfId="0" applyFont="1" applyBorder="1" applyAlignment="1">
      <alignment/>
    </xf>
    <xf numFmtId="0" fontId="1" fillId="32" borderId="0" xfId="0" applyFont="1" applyFill="1" applyBorder="1" applyAlignment="1">
      <alignment/>
    </xf>
    <xf numFmtId="0" fontId="52" fillId="0" borderId="0" xfId="0" applyFont="1" applyBorder="1" applyAlignment="1">
      <alignment/>
    </xf>
    <xf numFmtId="0" fontId="13" fillId="0" borderId="0" xfId="0" applyFont="1" applyBorder="1" applyAlignment="1">
      <alignment vertical="center"/>
    </xf>
    <xf numFmtId="0" fontId="10" fillId="0" borderId="0" xfId="0" applyFont="1" applyFill="1" applyBorder="1" applyAlignment="1">
      <alignment/>
    </xf>
    <xf numFmtId="16" fontId="1" fillId="0" borderId="0" xfId="0" applyNumberFormat="1" applyFont="1" applyBorder="1" applyAlignment="1">
      <alignment vertical="center"/>
    </xf>
    <xf numFmtId="16" fontId="1" fillId="0" borderId="0" xfId="0" applyNumberFormat="1" applyFont="1" applyBorder="1" applyAlignment="1">
      <alignment horizontal="center" vertical="top"/>
    </xf>
    <xf numFmtId="0" fontId="17" fillId="0" borderId="0" xfId="0" applyFont="1" applyBorder="1" applyAlignment="1">
      <alignment/>
    </xf>
    <xf numFmtId="0" fontId="5" fillId="36" borderId="0" xfId="0" applyFont="1" applyFill="1" applyBorder="1" applyAlignment="1">
      <alignment vertical="center"/>
    </xf>
    <xf numFmtId="0" fontId="5" fillId="0" borderId="0" xfId="0" applyFont="1" applyFill="1" applyBorder="1" applyAlignment="1">
      <alignment horizontal="center"/>
    </xf>
    <xf numFmtId="0" fontId="1" fillId="38" borderId="0" xfId="0" applyFont="1" applyFill="1" applyBorder="1" applyAlignment="1">
      <alignment/>
    </xf>
    <xf numFmtId="0" fontId="1" fillId="38" borderId="0" xfId="0" applyFont="1" applyFill="1" applyBorder="1" applyAlignment="1">
      <alignment/>
    </xf>
    <xf numFmtId="0" fontId="5" fillId="0" borderId="0" xfId="0" applyFont="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5" fillId="0" borderId="0" xfId="0" applyFont="1" applyBorder="1" applyAlignment="1">
      <alignment horizontal="center" vertical="center" textRotation="255"/>
    </xf>
    <xf numFmtId="0" fontId="5" fillId="0" borderId="0" xfId="0" applyFont="1" applyFill="1" applyBorder="1" applyAlignment="1">
      <alignment horizontal="center"/>
    </xf>
    <xf numFmtId="0" fontId="2" fillId="35" borderId="0" xfId="0" applyFont="1" applyFill="1" applyBorder="1" applyAlignment="1">
      <alignment horizontal="center"/>
    </xf>
    <xf numFmtId="0" fontId="5" fillId="35" borderId="0" xfId="0" applyFont="1" applyFill="1" applyBorder="1" applyAlignment="1">
      <alignment horizontal="right"/>
    </xf>
    <xf numFmtId="0" fontId="0" fillId="0" borderId="0" xfId="0" applyBorder="1" applyAlignment="1">
      <alignment horizontal="right"/>
    </xf>
    <xf numFmtId="0" fontId="1"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44"/>
  <sheetViews>
    <sheetView tabSelected="1" view="pageLayout" zoomScale="145" zoomScaleSheetLayoutView="115" zoomScalePageLayoutView="145" workbookViewId="0" topLeftCell="A436">
      <selection activeCell="A444" sqref="A444:C444"/>
    </sheetView>
  </sheetViews>
  <sheetFormatPr defaultColWidth="9.140625" defaultRowHeight="12.75"/>
  <cols>
    <col min="1" max="1" width="4.7109375" style="2" customWidth="1"/>
    <col min="2" max="2" width="3.57421875" style="83" customWidth="1"/>
    <col min="3" max="3" width="4.00390625" style="2" customWidth="1"/>
    <col min="4" max="5" width="3.140625" style="2" customWidth="1"/>
    <col min="6" max="6" width="5.421875" style="6" customWidth="1"/>
    <col min="7" max="7" width="3.00390625" style="93" customWidth="1"/>
    <col min="8" max="8" width="2.421875" style="2" customWidth="1"/>
    <col min="9" max="9" width="3.140625" style="2" customWidth="1"/>
    <col min="10" max="10" width="2.140625" style="2" customWidth="1"/>
    <col min="11" max="11" width="2.57421875" style="2" customWidth="1"/>
    <col min="12" max="13" width="2.7109375" style="2" customWidth="1"/>
    <col min="14" max="14" width="2.28125" style="2" customWidth="1"/>
    <col min="15" max="16" width="2.57421875" style="2" customWidth="1"/>
    <col min="17" max="17" width="3.421875" style="83" customWidth="1"/>
    <col min="18" max="18" width="3.28125" style="118" customWidth="1"/>
    <col min="19" max="19" width="2.140625" style="2" customWidth="1"/>
    <col min="20" max="20" width="2.421875" style="2" customWidth="1"/>
    <col min="21" max="21" width="2.28125" style="2" customWidth="1"/>
    <col min="22" max="22" width="2.57421875" style="2" customWidth="1"/>
    <col min="23" max="23" width="2.28125" style="2" customWidth="1"/>
    <col min="24" max="24" width="2.00390625" style="2" customWidth="1"/>
    <col min="25" max="25" width="2.28125" style="2" customWidth="1"/>
    <col min="26" max="26" width="2.421875" style="2" customWidth="1"/>
    <col min="27" max="27" width="2.140625" style="2" customWidth="1"/>
    <col min="28" max="28" width="2.57421875" style="2" customWidth="1"/>
    <col min="29" max="29" width="2.8515625" style="104" customWidth="1"/>
    <col min="30" max="30" width="3.00390625" style="2" customWidth="1"/>
    <col min="31" max="32" width="2.28125" style="2" customWidth="1"/>
    <col min="33" max="33" width="2.421875" style="2" customWidth="1"/>
    <col min="34" max="34" width="2.57421875" style="2" customWidth="1"/>
    <col min="35" max="35" width="2.7109375" style="2" customWidth="1"/>
    <col min="36" max="36" width="2.140625" style="2" customWidth="1"/>
    <col min="37" max="37" width="3.00390625" style="2" customWidth="1"/>
    <col min="38" max="38" width="2.140625" style="2" customWidth="1"/>
    <col min="39" max="39" width="2.00390625" style="2" customWidth="1"/>
    <col min="40" max="40" width="2.140625" style="2" customWidth="1"/>
    <col min="41" max="42" width="2.57421875" style="2" customWidth="1"/>
    <col min="43" max="43" width="2.140625" style="2" customWidth="1"/>
    <col min="44" max="44" width="1.8515625" style="2" customWidth="1"/>
    <col min="45" max="45" width="2.7109375" style="2" customWidth="1"/>
    <col min="46" max="46" width="2.8515625" style="104" customWidth="1"/>
    <col min="47" max="47" width="1.8515625" style="2" customWidth="1"/>
    <col min="48" max="48" width="2.140625" style="2" customWidth="1"/>
    <col min="49" max="49" width="2.421875" style="2" customWidth="1"/>
    <col min="50" max="50" width="2.140625" style="2" customWidth="1"/>
    <col min="51" max="51" width="2.28125" style="2" customWidth="1"/>
    <col min="52" max="52" width="2.57421875" style="2" customWidth="1"/>
    <col min="53" max="53" width="2.140625" style="2" customWidth="1"/>
    <col min="54" max="54" width="2.00390625" style="2" customWidth="1"/>
    <col min="55" max="55" width="3.00390625" style="104" customWidth="1"/>
    <col min="56" max="56" width="4.140625" style="2" customWidth="1"/>
    <col min="57" max="16384" width="9.140625" style="2" customWidth="1"/>
  </cols>
  <sheetData>
    <row r="1" spans="1:55" ht="9.75" customHeight="1">
      <c r="A1" s="144" t="s">
        <v>0</v>
      </c>
      <c r="B1" s="139" t="s">
        <v>1</v>
      </c>
      <c r="C1" s="139"/>
      <c r="D1" s="139"/>
      <c r="E1" s="139"/>
      <c r="F1" s="139"/>
      <c r="G1" s="139"/>
      <c r="H1" s="141" t="s">
        <v>11</v>
      </c>
      <c r="I1" s="141"/>
      <c r="J1" s="141"/>
      <c r="K1" s="141"/>
      <c r="L1" s="141"/>
      <c r="M1" s="141"/>
      <c r="N1" s="141"/>
      <c r="O1" s="141"/>
      <c r="P1" s="141"/>
      <c r="Q1" s="141"/>
      <c r="R1" s="141" t="s">
        <v>2</v>
      </c>
      <c r="S1" s="141"/>
      <c r="T1" s="141"/>
      <c r="U1" s="141"/>
      <c r="V1" s="141"/>
      <c r="W1" s="141"/>
      <c r="X1" s="141"/>
      <c r="Y1" s="141"/>
      <c r="Z1" s="141"/>
      <c r="AA1" s="141"/>
      <c r="AB1" s="141"/>
      <c r="AC1" s="141" t="s">
        <v>29</v>
      </c>
      <c r="AD1" s="141"/>
      <c r="AE1" s="141"/>
      <c r="AF1" s="141"/>
      <c r="AG1" s="141"/>
      <c r="AH1" s="141"/>
      <c r="AI1" s="141"/>
      <c r="AJ1" s="141"/>
      <c r="AK1" s="141"/>
      <c r="AL1" s="141"/>
      <c r="AM1" s="141"/>
      <c r="AN1" s="141"/>
      <c r="AO1" s="141"/>
      <c r="AP1" s="141"/>
      <c r="AQ1" s="141"/>
      <c r="AR1" s="141"/>
      <c r="AS1" s="141"/>
      <c r="AT1" s="141" t="s">
        <v>30</v>
      </c>
      <c r="AU1" s="141"/>
      <c r="AV1" s="141"/>
      <c r="AW1" s="141"/>
      <c r="AX1" s="141"/>
      <c r="AY1" s="141"/>
      <c r="AZ1" s="141"/>
      <c r="BA1" s="141"/>
      <c r="BB1" s="141"/>
      <c r="BC1" s="141"/>
    </row>
    <row r="2" spans="1:55" ht="148.5" customHeight="1">
      <c r="A2" s="144"/>
      <c r="B2" s="79" t="s">
        <v>66</v>
      </c>
      <c r="C2" s="43" t="s">
        <v>38</v>
      </c>
      <c r="D2" s="44" t="s">
        <v>65</v>
      </c>
      <c r="E2" s="43" t="s">
        <v>48</v>
      </c>
      <c r="F2" s="42" t="s">
        <v>67</v>
      </c>
      <c r="G2" s="79" t="s">
        <v>52</v>
      </c>
      <c r="H2" s="45" t="s">
        <v>4</v>
      </c>
      <c r="I2" s="45" t="s">
        <v>5</v>
      </c>
      <c r="J2" s="47" t="s">
        <v>10</v>
      </c>
      <c r="K2" s="46" t="s">
        <v>3</v>
      </c>
      <c r="L2" s="46" t="s">
        <v>6</v>
      </c>
      <c r="M2" s="46" t="s">
        <v>7</v>
      </c>
      <c r="N2" s="46" t="s">
        <v>8</v>
      </c>
      <c r="O2" s="46" t="s">
        <v>9</v>
      </c>
      <c r="P2" s="47" t="s">
        <v>201</v>
      </c>
      <c r="Q2" s="97" t="s">
        <v>52</v>
      </c>
      <c r="R2" s="115" t="s">
        <v>173</v>
      </c>
      <c r="S2" s="43" t="s">
        <v>39</v>
      </c>
      <c r="T2" s="43" t="s">
        <v>40</v>
      </c>
      <c r="U2" s="43" t="s">
        <v>41</v>
      </c>
      <c r="V2" s="43" t="s">
        <v>42</v>
      </c>
      <c r="W2" s="43" t="s">
        <v>43</v>
      </c>
      <c r="X2" s="43" t="s">
        <v>44</v>
      </c>
      <c r="Y2" s="43" t="s">
        <v>45</v>
      </c>
      <c r="Z2" s="43" t="s">
        <v>46</v>
      </c>
      <c r="AA2" s="43" t="s">
        <v>47</v>
      </c>
      <c r="AB2" s="48" t="s">
        <v>53</v>
      </c>
      <c r="AC2" s="99" t="s">
        <v>12</v>
      </c>
      <c r="AD2" s="45" t="s">
        <v>13</v>
      </c>
      <c r="AE2" s="45" t="s">
        <v>14</v>
      </c>
      <c r="AF2" s="45" t="s">
        <v>15</v>
      </c>
      <c r="AG2" s="45" t="s">
        <v>16</v>
      </c>
      <c r="AH2" s="45" t="s">
        <v>17</v>
      </c>
      <c r="AI2" s="45" t="s">
        <v>18</v>
      </c>
      <c r="AJ2" s="45" t="s">
        <v>19</v>
      </c>
      <c r="AK2" s="45" t="s">
        <v>20</v>
      </c>
      <c r="AL2" s="45" t="s">
        <v>21</v>
      </c>
      <c r="AM2" s="45" t="s">
        <v>22</v>
      </c>
      <c r="AN2" s="45" t="s">
        <v>23</v>
      </c>
      <c r="AO2" s="45" t="s">
        <v>24</v>
      </c>
      <c r="AP2" s="45" t="s">
        <v>25</v>
      </c>
      <c r="AQ2" s="45" t="s">
        <v>26</v>
      </c>
      <c r="AR2" s="45" t="s">
        <v>27</v>
      </c>
      <c r="AS2" s="45" t="s">
        <v>28</v>
      </c>
      <c r="AT2" s="110" t="s">
        <v>31</v>
      </c>
      <c r="AU2" s="50" t="s">
        <v>32</v>
      </c>
      <c r="AV2" s="50" t="s">
        <v>33</v>
      </c>
      <c r="AW2" s="49" t="s">
        <v>34</v>
      </c>
      <c r="AX2" s="49" t="s">
        <v>81</v>
      </c>
      <c r="AY2" s="50" t="s">
        <v>80</v>
      </c>
      <c r="AZ2" s="50" t="s">
        <v>37</v>
      </c>
      <c r="BA2" s="51" t="s">
        <v>36</v>
      </c>
      <c r="BB2" s="50" t="s">
        <v>35</v>
      </c>
      <c r="BC2" s="111" t="s">
        <v>49</v>
      </c>
    </row>
    <row r="3" spans="1:55" ht="13.5" customHeight="1">
      <c r="A3" s="141" t="s">
        <v>57</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row>
    <row r="4" spans="1:55" ht="12.75">
      <c r="A4" s="37" t="s">
        <v>277</v>
      </c>
      <c r="B4" s="80">
        <f>C4+D4</f>
        <v>6</v>
      </c>
      <c r="C4" s="1">
        <v>5</v>
      </c>
      <c r="D4" s="48">
        <v>1</v>
      </c>
      <c r="G4" s="89"/>
      <c r="H4" s="1">
        <v>1</v>
      </c>
      <c r="I4" s="1">
        <v>2</v>
      </c>
      <c r="J4" s="21"/>
      <c r="K4" s="16">
        <v>2</v>
      </c>
      <c r="L4" s="21"/>
      <c r="M4" s="16">
        <v>1</v>
      </c>
      <c r="N4" s="16"/>
      <c r="O4" s="21"/>
      <c r="P4" s="23">
        <f>SUM(J4:O4)</f>
        <v>3</v>
      </c>
      <c r="Q4" s="80">
        <f>SUM(H4:O4)</f>
        <v>6</v>
      </c>
      <c r="R4" s="20">
        <v>6</v>
      </c>
      <c r="S4" s="48">
        <v>1</v>
      </c>
      <c r="T4" s="48"/>
      <c r="U4" s="48"/>
      <c r="V4" s="48">
        <v>1</v>
      </c>
      <c r="W4" s="48"/>
      <c r="X4" s="43"/>
      <c r="Y4" s="43"/>
      <c r="Z4" s="43"/>
      <c r="AA4" s="43"/>
      <c r="AB4" s="48"/>
      <c r="AC4" s="100">
        <v>1</v>
      </c>
      <c r="AD4" s="17"/>
      <c r="AE4" s="17"/>
      <c r="AF4" s="17"/>
      <c r="AG4" s="17"/>
      <c r="AH4" s="17"/>
      <c r="AI4" s="17">
        <v>1</v>
      </c>
      <c r="AJ4" s="52"/>
      <c r="AK4" s="1">
        <v>1</v>
      </c>
      <c r="AL4" s="52"/>
      <c r="AM4" s="52"/>
      <c r="AN4" s="52"/>
      <c r="AO4" s="1">
        <v>1</v>
      </c>
      <c r="AP4" s="52"/>
      <c r="AQ4" s="52"/>
      <c r="AR4" s="52"/>
      <c r="AS4" s="1">
        <v>1</v>
      </c>
      <c r="AT4" s="100"/>
      <c r="AU4" s="3"/>
      <c r="AV4" s="3"/>
      <c r="AW4" s="3"/>
      <c r="AX4" s="1"/>
      <c r="AY4" s="4"/>
      <c r="AZ4" s="4">
        <v>1</v>
      </c>
      <c r="BA4" s="4"/>
      <c r="BB4" s="4"/>
      <c r="BC4" s="100">
        <v>3</v>
      </c>
    </row>
    <row r="5" spans="1:55" ht="11.25">
      <c r="A5" s="37" t="s">
        <v>278</v>
      </c>
      <c r="B5" s="80">
        <f aca="true" t="shared" si="0" ref="B5:B26">C5+D5</f>
        <v>10</v>
      </c>
      <c r="C5" s="1">
        <v>8</v>
      </c>
      <c r="D5" s="17">
        <v>2</v>
      </c>
      <c r="E5" s="37"/>
      <c r="F5" s="39"/>
      <c r="G5" s="82"/>
      <c r="H5" s="1">
        <v>2</v>
      </c>
      <c r="I5" s="1">
        <v>5</v>
      </c>
      <c r="J5" s="16"/>
      <c r="K5" s="16">
        <v>1</v>
      </c>
      <c r="L5" s="16"/>
      <c r="M5" s="16">
        <v>2</v>
      </c>
      <c r="N5" s="16"/>
      <c r="O5" s="16"/>
      <c r="P5" s="23">
        <f aca="true" t="shared" si="1" ref="P5:P26">SUM(J5:O5)</f>
        <v>3</v>
      </c>
      <c r="Q5" s="80">
        <f aca="true" t="shared" si="2" ref="Q5:Q26">SUM(H5:O5)</f>
        <v>10</v>
      </c>
      <c r="R5" s="20">
        <v>9</v>
      </c>
      <c r="S5" s="18"/>
      <c r="T5" s="18"/>
      <c r="U5" s="18"/>
      <c r="V5" s="18"/>
      <c r="W5" s="18"/>
      <c r="X5" s="18"/>
      <c r="Y5" s="18"/>
      <c r="Z5" s="18"/>
      <c r="AA5" s="18"/>
      <c r="AB5" s="17"/>
      <c r="AC5" s="100"/>
      <c r="AD5" s="17">
        <v>2</v>
      </c>
      <c r="AE5" s="17"/>
      <c r="AF5" s="17"/>
      <c r="AG5" s="17">
        <v>3</v>
      </c>
      <c r="AH5" s="17">
        <v>3</v>
      </c>
      <c r="AI5" s="17">
        <v>6</v>
      </c>
      <c r="AJ5" s="17"/>
      <c r="AK5" s="1"/>
      <c r="AL5" s="17"/>
      <c r="AM5" s="17"/>
      <c r="AN5" s="17"/>
      <c r="AO5" s="1"/>
      <c r="AP5" s="17"/>
      <c r="AQ5" s="17"/>
      <c r="AR5" s="17"/>
      <c r="AS5" s="1">
        <v>1</v>
      </c>
      <c r="AT5" s="100">
        <v>1</v>
      </c>
      <c r="AU5" s="19"/>
      <c r="AV5" s="19"/>
      <c r="AW5" s="19"/>
      <c r="AX5" s="1"/>
      <c r="AY5" s="4"/>
      <c r="AZ5" s="19"/>
      <c r="BA5" s="19"/>
      <c r="BB5" s="19"/>
      <c r="BC5" s="100">
        <v>5</v>
      </c>
    </row>
    <row r="6" spans="1:57" ht="11.25">
      <c r="A6" s="54"/>
      <c r="B6" s="80">
        <f t="shared" si="0"/>
        <v>0</v>
      </c>
      <c r="C6" s="13"/>
      <c r="D6" s="13"/>
      <c r="E6" s="13">
        <v>1</v>
      </c>
      <c r="F6" s="9" t="s">
        <v>279</v>
      </c>
      <c r="G6" s="90"/>
      <c r="H6" s="13"/>
      <c r="I6" s="13"/>
      <c r="J6" s="22"/>
      <c r="K6" s="22"/>
      <c r="L6" s="22"/>
      <c r="M6" s="22">
        <v>1</v>
      </c>
      <c r="N6" s="22"/>
      <c r="O6" s="16"/>
      <c r="P6" s="23">
        <f t="shared" si="1"/>
        <v>1</v>
      </c>
      <c r="Q6" s="80">
        <f t="shared" si="2"/>
        <v>1</v>
      </c>
      <c r="R6" s="116">
        <v>1</v>
      </c>
      <c r="S6" s="13"/>
      <c r="T6" s="13"/>
      <c r="U6" s="13"/>
      <c r="V6" s="13"/>
      <c r="W6" s="13"/>
      <c r="X6" s="13"/>
      <c r="Y6" s="13"/>
      <c r="Z6" s="13"/>
      <c r="AA6" s="13"/>
      <c r="AB6" s="13"/>
      <c r="AC6" s="101"/>
      <c r="AD6" s="13">
        <v>1</v>
      </c>
      <c r="AE6" s="13"/>
      <c r="AF6" s="13"/>
      <c r="AG6" s="13">
        <v>1</v>
      </c>
      <c r="AH6" s="13">
        <v>1</v>
      </c>
      <c r="AI6" s="13">
        <v>1</v>
      </c>
      <c r="AJ6" s="13"/>
      <c r="AK6" s="13"/>
      <c r="AL6" s="13"/>
      <c r="AM6" s="13"/>
      <c r="AN6" s="13"/>
      <c r="AO6" s="13"/>
      <c r="AP6" s="13"/>
      <c r="AQ6" s="13"/>
      <c r="AR6" s="13"/>
      <c r="AS6" s="13"/>
      <c r="AT6" s="101"/>
      <c r="AU6" s="13"/>
      <c r="AV6" s="13"/>
      <c r="AW6" s="13"/>
      <c r="AX6" s="13"/>
      <c r="AY6" s="13"/>
      <c r="AZ6" s="13"/>
      <c r="BA6" s="13"/>
      <c r="BB6" s="13"/>
      <c r="BC6" s="101"/>
      <c r="BD6" s="3"/>
      <c r="BE6" s="3"/>
    </row>
    <row r="7" spans="1:57" ht="11.25">
      <c r="A7" s="54" t="s">
        <v>202</v>
      </c>
      <c r="B7" s="80">
        <f t="shared" si="0"/>
        <v>1</v>
      </c>
      <c r="C7" s="1">
        <v>1</v>
      </c>
      <c r="D7" s="1"/>
      <c r="E7" s="1"/>
      <c r="F7" s="55"/>
      <c r="G7" s="91"/>
      <c r="H7" s="1">
        <v>1</v>
      </c>
      <c r="I7" s="1"/>
      <c r="J7" s="16"/>
      <c r="K7" s="16"/>
      <c r="L7" s="16"/>
      <c r="M7" s="16"/>
      <c r="N7" s="16"/>
      <c r="O7" s="16"/>
      <c r="P7" s="23">
        <f t="shared" si="1"/>
        <v>0</v>
      </c>
      <c r="Q7" s="80">
        <f t="shared" si="2"/>
        <v>1</v>
      </c>
      <c r="R7" s="20">
        <v>1</v>
      </c>
      <c r="S7" s="41"/>
      <c r="T7" s="41"/>
      <c r="U7" s="41"/>
      <c r="V7" s="41"/>
      <c r="W7" s="41"/>
      <c r="X7" s="41"/>
      <c r="Y7" s="41"/>
      <c r="Z7" s="41"/>
      <c r="AA7" s="41"/>
      <c r="AB7" s="1"/>
      <c r="AC7" s="102"/>
      <c r="AD7" s="1"/>
      <c r="AE7" s="1"/>
      <c r="AF7" s="1"/>
      <c r="AG7" s="1"/>
      <c r="AH7" s="1"/>
      <c r="AI7" s="1"/>
      <c r="AJ7" s="1"/>
      <c r="AK7" s="1"/>
      <c r="AL7" s="1"/>
      <c r="AM7" s="1"/>
      <c r="AN7" s="1"/>
      <c r="AO7" s="1"/>
      <c r="AP7" s="1"/>
      <c r="AQ7" s="1"/>
      <c r="AR7" s="1"/>
      <c r="AS7" s="1">
        <v>1</v>
      </c>
      <c r="AT7" s="102">
        <v>1</v>
      </c>
      <c r="AU7" s="4"/>
      <c r="AV7" s="4"/>
      <c r="AW7" s="4"/>
      <c r="AX7" s="4"/>
      <c r="AY7" s="4"/>
      <c r="AZ7" s="4"/>
      <c r="BA7" s="4"/>
      <c r="BB7" s="4"/>
      <c r="BC7" s="102">
        <v>1</v>
      </c>
      <c r="BD7" s="3"/>
      <c r="BE7" s="3"/>
    </row>
    <row r="8" spans="1:57" ht="11.25">
      <c r="A8" s="54" t="s">
        <v>143</v>
      </c>
      <c r="B8" s="80">
        <f t="shared" si="0"/>
        <v>4</v>
      </c>
      <c r="C8" s="1">
        <v>3</v>
      </c>
      <c r="D8" s="1">
        <v>1</v>
      </c>
      <c r="G8" s="91"/>
      <c r="H8" s="37">
        <v>1</v>
      </c>
      <c r="I8" s="1">
        <v>1</v>
      </c>
      <c r="J8" s="16"/>
      <c r="K8" s="16">
        <v>2</v>
      </c>
      <c r="L8" s="16"/>
      <c r="M8" s="16"/>
      <c r="N8" s="16"/>
      <c r="O8" s="16"/>
      <c r="P8" s="23">
        <f t="shared" si="1"/>
        <v>2</v>
      </c>
      <c r="Q8" s="80">
        <f t="shared" si="2"/>
        <v>4</v>
      </c>
      <c r="R8" s="20">
        <v>4</v>
      </c>
      <c r="S8" s="1">
        <v>1</v>
      </c>
      <c r="T8" s="41"/>
      <c r="U8" s="41"/>
      <c r="V8" s="1"/>
      <c r="W8" s="37"/>
      <c r="X8" s="41"/>
      <c r="Y8" s="41"/>
      <c r="Z8" s="41"/>
      <c r="AA8" s="41"/>
      <c r="AB8" s="41"/>
      <c r="AC8" s="102">
        <v>1</v>
      </c>
      <c r="AD8" s="1"/>
      <c r="AE8" s="1"/>
      <c r="AF8" s="1"/>
      <c r="AG8" s="1"/>
      <c r="AH8" s="1"/>
      <c r="AI8" s="1"/>
      <c r="AJ8" s="1"/>
      <c r="AK8" s="1"/>
      <c r="AL8" s="1"/>
      <c r="AM8" s="1"/>
      <c r="AN8" s="1"/>
      <c r="AO8" s="1">
        <v>1</v>
      </c>
      <c r="AP8" s="1"/>
      <c r="AQ8" s="1"/>
      <c r="AR8" s="1"/>
      <c r="AS8" s="1">
        <v>1</v>
      </c>
      <c r="AT8" s="102">
        <v>1</v>
      </c>
      <c r="AU8" s="1"/>
      <c r="AV8" s="4"/>
      <c r="AW8" s="4"/>
      <c r="AX8" s="4"/>
      <c r="AY8" s="4"/>
      <c r="AZ8" s="4"/>
      <c r="BA8" s="4"/>
      <c r="BB8" s="4"/>
      <c r="BC8" s="102">
        <v>2</v>
      </c>
      <c r="BD8" s="3"/>
      <c r="BE8" s="3"/>
    </row>
    <row r="9" spans="1:57" ht="11.25">
      <c r="A9" s="37" t="s">
        <v>209</v>
      </c>
      <c r="B9" s="80">
        <f t="shared" si="0"/>
        <v>10</v>
      </c>
      <c r="C9" s="1">
        <v>4</v>
      </c>
      <c r="D9" s="1">
        <v>6</v>
      </c>
      <c r="E9" s="1"/>
      <c r="F9" s="55"/>
      <c r="G9" s="91"/>
      <c r="H9" s="1">
        <v>9</v>
      </c>
      <c r="I9" s="1"/>
      <c r="J9" s="16"/>
      <c r="K9" s="16"/>
      <c r="L9" s="16"/>
      <c r="M9" s="16">
        <v>1</v>
      </c>
      <c r="N9" s="16"/>
      <c r="O9" s="16"/>
      <c r="P9" s="23">
        <f t="shared" si="1"/>
        <v>1</v>
      </c>
      <c r="Q9" s="80">
        <f t="shared" si="2"/>
        <v>10</v>
      </c>
      <c r="R9" s="20">
        <v>10</v>
      </c>
      <c r="S9" s="1"/>
      <c r="T9" s="1"/>
      <c r="U9" s="1"/>
      <c r="V9" s="1"/>
      <c r="W9" s="1"/>
      <c r="X9" s="1"/>
      <c r="Y9" s="1"/>
      <c r="Z9" s="1"/>
      <c r="AA9" s="1"/>
      <c r="AB9" s="1"/>
      <c r="AC9" s="102"/>
      <c r="AD9" s="1"/>
      <c r="AE9" s="1"/>
      <c r="AF9" s="1"/>
      <c r="AG9" s="1"/>
      <c r="AH9" s="1"/>
      <c r="AI9" s="1"/>
      <c r="AJ9" s="1"/>
      <c r="AK9" s="1">
        <v>3</v>
      </c>
      <c r="AL9" s="1"/>
      <c r="AM9" s="1"/>
      <c r="AN9" s="1"/>
      <c r="AO9" s="1"/>
      <c r="AP9" s="1"/>
      <c r="AQ9" s="1"/>
      <c r="AR9" s="1"/>
      <c r="AS9" s="1"/>
      <c r="AT9" s="102">
        <v>1</v>
      </c>
      <c r="AU9" s="1"/>
      <c r="AV9" s="4"/>
      <c r="AW9" s="4"/>
      <c r="AX9" s="4"/>
      <c r="AY9" s="4"/>
      <c r="AZ9" s="4"/>
      <c r="BA9" s="4"/>
      <c r="BB9" s="4"/>
      <c r="BC9" s="102">
        <v>9</v>
      </c>
      <c r="BD9" s="3"/>
      <c r="BE9" s="3"/>
    </row>
    <row r="10" spans="1:57" ht="11.25">
      <c r="A10" s="37" t="s">
        <v>280</v>
      </c>
      <c r="B10" s="80">
        <f t="shared" si="0"/>
        <v>10</v>
      </c>
      <c r="C10" s="1">
        <v>9</v>
      </c>
      <c r="D10" s="1">
        <v>1</v>
      </c>
      <c r="E10" s="1"/>
      <c r="F10" s="55"/>
      <c r="G10" s="91"/>
      <c r="H10" s="1">
        <v>2</v>
      </c>
      <c r="I10" s="1">
        <v>1</v>
      </c>
      <c r="J10" s="16"/>
      <c r="K10" s="16">
        <v>4</v>
      </c>
      <c r="L10" s="16"/>
      <c r="M10" s="16">
        <v>3</v>
      </c>
      <c r="N10" s="16"/>
      <c r="O10" s="16"/>
      <c r="P10" s="23">
        <f t="shared" si="1"/>
        <v>7</v>
      </c>
      <c r="Q10" s="80">
        <f t="shared" si="2"/>
        <v>10</v>
      </c>
      <c r="R10" s="20">
        <v>9</v>
      </c>
      <c r="S10" s="1"/>
      <c r="T10" s="1"/>
      <c r="U10" s="1"/>
      <c r="V10" s="1"/>
      <c r="W10" s="1"/>
      <c r="X10" s="1"/>
      <c r="Y10" s="1"/>
      <c r="Z10" s="1"/>
      <c r="AA10" s="1"/>
      <c r="AB10" s="1"/>
      <c r="AC10" s="102"/>
      <c r="AD10" s="1">
        <v>2</v>
      </c>
      <c r="AE10" s="1"/>
      <c r="AF10" s="1"/>
      <c r="AG10" s="1"/>
      <c r="AH10" s="1"/>
      <c r="AI10" s="1"/>
      <c r="AJ10" s="1"/>
      <c r="AK10" s="1">
        <v>2</v>
      </c>
      <c r="AL10" s="1"/>
      <c r="AM10" s="1"/>
      <c r="AN10" s="1"/>
      <c r="AO10" s="1">
        <v>2</v>
      </c>
      <c r="AP10" s="1"/>
      <c r="AQ10" s="1"/>
      <c r="AR10" s="1"/>
      <c r="AS10" s="1">
        <v>2</v>
      </c>
      <c r="AT10" s="102">
        <v>1</v>
      </c>
      <c r="AU10" s="1"/>
      <c r="AV10" s="4"/>
      <c r="AW10" s="4"/>
      <c r="AX10" s="4"/>
      <c r="AY10" s="4">
        <v>1</v>
      </c>
      <c r="AZ10" s="4"/>
      <c r="BA10" s="4"/>
      <c r="BB10" s="4"/>
      <c r="BC10" s="102">
        <v>3</v>
      </c>
      <c r="BD10" s="3"/>
      <c r="BE10" s="3"/>
    </row>
    <row r="11" spans="1:57" ht="11.25">
      <c r="A11" s="37" t="s">
        <v>281</v>
      </c>
      <c r="B11" s="80">
        <f t="shared" si="0"/>
        <v>11</v>
      </c>
      <c r="C11" s="1">
        <v>5</v>
      </c>
      <c r="D11" s="1">
        <v>6</v>
      </c>
      <c r="E11" s="1"/>
      <c r="F11" s="55"/>
      <c r="G11" s="91"/>
      <c r="H11" s="1">
        <v>4</v>
      </c>
      <c r="I11" s="1">
        <v>5</v>
      </c>
      <c r="J11" s="16"/>
      <c r="K11" s="16"/>
      <c r="L11" s="16"/>
      <c r="M11" s="16">
        <v>2</v>
      </c>
      <c r="N11" s="16"/>
      <c r="O11" s="16"/>
      <c r="P11" s="23">
        <f t="shared" si="1"/>
        <v>2</v>
      </c>
      <c r="Q11" s="80">
        <f t="shared" si="2"/>
        <v>11</v>
      </c>
      <c r="R11" s="20">
        <v>9</v>
      </c>
      <c r="S11" s="1"/>
      <c r="T11" s="1"/>
      <c r="U11" s="1"/>
      <c r="V11" s="1"/>
      <c r="W11" s="1"/>
      <c r="X11" s="1"/>
      <c r="Y11" s="1"/>
      <c r="Z11" s="1"/>
      <c r="AA11" s="1"/>
      <c r="AB11" s="1">
        <v>1</v>
      </c>
      <c r="AC11" s="102"/>
      <c r="AD11" s="1">
        <v>2</v>
      </c>
      <c r="AE11" s="1"/>
      <c r="AF11" s="1"/>
      <c r="AG11" s="1"/>
      <c r="AH11" s="1"/>
      <c r="AI11" s="1"/>
      <c r="AJ11" s="1"/>
      <c r="AK11" s="1">
        <v>1</v>
      </c>
      <c r="AL11" s="1"/>
      <c r="AM11" s="1"/>
      <c r="AN11" s="1"/>
      <c r="AO11" s="1"/>
      <c r="AP11" s="1"/>
      <c r="AQ11" s="1"/>
      <c r="AR11" s="1"/>
      <c r="AS11" s="1">
        <v>4</v>
      </c>
      <c r="AT11" s="102"/>
      <c r="AU11" s="1"/>
      <c r="AV11" s="4"/>
      <c r="AW11" s="4"/>
      <c r="AX11" s="4"/>
      <c r="AY11" s="4"/>
      <c r="AZ11" s="4"/>
      <c r="BA11" s="4">
        <v>1</v>
      </c>
      <c r="BB11" s="4"/>
      <c r="BC11" s="102">
        <v>6</v>
      </c>
      <c r="BD11" s="3"/>
      <c r="BE11" s="3"/>
    </row>
    <row r="12" spans="1:57" ht="11.25">
      <c r="A12" s="37" t="s">
        <v>210</v>
      </c>
      <c r="B12" s="80">
        <f t="shared" si="0"/>
        <v>5</v>
      </c>
      <c r="C12" s="1">
        <v>2</v>
      </c>
      <c r="D12" s="1">
        <v>3</v>
      </c>
      <c r="E12" s="1"/>
      <c r="F12" s="55"/>
      <c r="G12" s="91"/>
      <c r="H12" s="1">
        <v>1</v>
      </c>
      <c r="I12" s="1">
        <v>2</v>
      </c>
      <c r="J12" s="16"/>
      <c r="K12" s="16">
        <v>1</v>
      </c>
      <c r="L12" s="16"/>
      <c r="M12" s="16">
        <v>1</v>
      </c>
      <c r="N12" s="16"/>
      <c r="O12" s="16"/>
      <c r="P12" s="23">
        <f t="shared" si="1"/>
        <v>2</v>
      </c>
      <c r="Q12" s="80">
        <f t="shared" si="2"/>
        <v>5</v>
      </c>
      <c r="R12" s="20">
        <v>5</v>
      </c>
      <c r="S12" s="1">
        <v>2</v>
      </c>
      <c r="T12" s="1">
        <v>1</v>
      </c>
      <c r="U12" s="1">
        <v>1</v>
      </c>
      <c r="V12" s="1">
        <v>1</v>
      </c>
      <c r="W12" s="1">
        <v>1</v>
      </c>
      <c r="X12" s="1">
        <v>1</v>
      </c>
      <c r="Y12" s="1">
        <v>1</v>
      </c>
      <c r="Z12" s="1">
        <v>1</v>
      </c>
      <c r="AA12" s="1">
        <v>1</v>
      </c>
      <c r="AB12" s="1">
        <v>1</v>
      </c>
      <c r="AC12" s="102"/>
      <c r="AD12" s="1">
        <v>1</v>
      </c>
      <c r="AE12" s="1"/>
      <c r="AF12" s="1"/>
      <c r="AG12" s="1"/>
      <c r="AH12" s="1"/>
      <c r="AI12" s="1"/>
      <c r="AJ12" s="1"/>
      <c r="AK12" s="1">
        <v>1</v>
      </c>
      <c r="AL12" s="1"/>
      <c r="AM12" s="1"/>
      <c r="AN12" s="1"/>
      <c r="AO12" s="1">
        <v>1</v>
      </c>
      <c r="AP12" s="1"/>
      <c r="AQ12" s="1"/>
      <c r="AR12" s="1"/>
      <c r="AS12" s="1">
        <v>1</v>
      </c>
      <c r="AT12" s="102">
        <v>1</v>
      </c>
      <c r="AU12" s="1"/>
      <c r="AV12" s="4"/>
      <c r="AW12" s="4"/>
      <c r="AX12" s="4"/>
      <c r="AY12" s="4"/>
      <c r="AZ12" s="4"/>
      <c r="BA12" s="4"/>
      <c r="BB12" s="4"/>
      <c r="BC12" s="102">
        <v>2</v>
      </c>
      <c r="BD12" s="3"/>
      <c r="BE12" s="3"/>
    </row>
    <row r="13" spans="1:57" ht="11.25">
      <c r="A13" s="1" t="s">
        <v>108</v>
      </c>
      <c r="B13" s="80">
        <f t="shared" si="0"/>
        <v>7</v>
      </c>
      <c r="C13" s="1">
        <v>5</v>
      </c>
      <c r="D13" s="1">
        <v>2</v>
      </c>
      <c r="E13" s="1"/>
      <c r="F13" s="55"/>
      <c r="G13" s="91"/>
      <c r="H13" s="1">
        <v>1</v>
      </c>
      <c r="I13" s="1">
        <v>1</v>
      </c>
      <c r="J13" s="16"/>
      <c r="K13" s="16"/>
      <c r="L13" s="16"/>
      <c r="M13" s="16">
        <v>5</v>
      </c>
      <c r="N13" s="16"/>
      <c r="O13" s="16"/>
      <c r="P13" s="23">
        <f t="shared" si="1"/>
        <v>5</v>
      </c>
      <c r="Q13" s="80">
        <f t="shared" si="2"/>
        <v>7</v>
      </c>
      <c r="R13" s="20">
        <v>7</v>
      </c>
      <c r="S13" s="1"/>
      <c r="T13" s="1"/>
      <c r="U13" s="1"/>
      <c r="V13" s="1"/>
      <c r="W13" s="1"/>
      <c r="X13" s="1"/>
      <c r="Y13" s="1"/>
      <c r="Z13" s="1"/>
      <c r="AA13" s="1"/>
      <c r="AB13" s="1"/>
      <c r="AC13" s="102"/>
      <c r="AD13" s="1">
        <v>1</v>
      </c>
      <c r="AE13" s="1"/>
      <c r="AF13" s="1"/>
      <c r="AG13" s="1"/>
      <c r="AH13" s="1"/>
      <c r="AI13" s="1"/>
      <c r="AJ13" s="1"/>
      <c r="AK13" s="1"/>
      <c r="AL13" s="1"/>
      <c r="AM13" s="1"/>
      <c r="AN13" s="1"/>
      <c r="AO13" s="1"/>
      <c r="AP13" s="1"/>
      <c r="AQ13" s="1"/>
      <c r="AR13" s="1"/>
      <c r="AS13" s="1">
        <v>1</v>
      </c>
      <c r="AT13" s="102">
        <v>4</v>
      </c>
      <c r="AU13" s="1"/>
      <c r="AV13" s="4"/>
      <c r="AW13" s="4">
        <v>1</v>
      </c>
      <c r="AX13" s="4"/>
      <c r="AY13" s="4"/>
      <c r="AZ13" s="4"/>
      <c r="BA13" s="4"/>
      <c r="BB13" s="4"/>
      <c r="BC13" s="102">
        <v>1</v>
      </c>
      <c r="BD13" s="3"/>
      <c r="BE13" s="3"/>
    </row>
    <row r="14" spans="1:57" ht="11.25">
      <c r="A14" s="54" t="s">
        <v>107</v>
      </c>
      <c r="B14" s="80">
        <f t="shared" si="0"/>
        <v>8</v>
      </c>
      <c r="C14" s="1">
        <v>6</v>
      </c>
      <c r="D14" s="1">
        <v>2</v>
      </c>
      <c r="E14" s="1"/>
      <c r="F14" s="56"/>
      <c r="G14" s="91"/>
      <c r="H14" s="1"/>
      <c r="I14" s="1">
        <v>1</v>
      </c>
      <c r="J14" s="16"/>
      <c r="K14" s="16">
        <v>6</v>
      </c>
      <c r="L14" s="16"/>
      <c r="M14" s="16">
        <v>1</v>
      </c>
      <c r="N14" s="16"/>
      <c r="O14" s="16"/>
      <c r="P14" s="23">
        <f t="shared" si="1"/>
        <v>7</v>
      </c>
      <c r="Q14" s="80">
        <f t="shared" si="2"/>
        <v>8</v>
      </c>
      <c r="R14" s="20">
        <v>6</v>
      </c>
      <c r="S14" s="1">
        <v>4</v>
      </c>
      <c r="T14" s="1"/>
      <c r="U14" s="1"/>
      <c r="V14" s="1"/>
      <c r="W14" s="1"/>
      <c r="X14" s="1"/>
      <c r="Y14" s="1"/>
      <c r="Z14" s="1"/>
      <c r="AA14" s="1"/>
      <c r="AB14" s="1"/>
      <c r="AC14" s="102"/>
      <c r="AD14" s="1"/>
      <c r="AE14" s="1"/>
      <c r="AF14" s="1"/>
      <c r="AG14" s="1"/>
      <c r="AH14" s="1"/>
      <c r="AI14" s="1"/>
      <c r="AJ14" s="1"/>
      <c r="AK14" s="1"/>
      <c r="AL14" s="1"/>
      <c r="AM14" s="1"/>
      <c r="AN14" s="1"/>
      <c r="AO14" s="1">
        <v>4</v>
      </c>
      <c r="AP14" s="1"/>
      <c r="AQ14" s="1"/>
      <c r="AR14" s="1"/>
      <c r="AS14" s="1">
        <v>4</v>
      </c>
      <c r="AT14" s="102">
        <v>1</v>
      </c>
      <c r="AU14" s="1"/>
      <c r="AV14" s="4"/>
      <c r="AW14" s="4"/>
      <c r="AX14" s="4"/>
      <c r="AY14" s="4"/>
      <c r="AZ14" s="4"/>
      <c r="BA14" s="4"/>
      <c r="BB14" s="4"/>
      <c r="BC14" s="102">
        <v>1</v>
      </c>
      <c r="BD14" s="3"/>
      <c r="BE14" s="3"/>
    </row>
    <row r="15" spans="1:55" ht="11.25">
      <c r="A15" s="54" t="s">
        <v>282</v>
      </c>
      <c r="B15" s="80">
        <f t="shared" si="0"/>
        <v>7</v>
      </c>
      <c r="C15" s="1">
        <v>4</v>
      </c>
      <c r="D15" s="1">
        <v>3</v>
      </c>
      <c r="E15" s="1"/>
      <c r="F15" s="55"/>
      <c r="G15" s="91"/>
      <c r="H15" s="1">
        <v>3</v>
      </c>
      <c r="I15" s="1"/>
      <c r="J15" s="16"/>
      <c r="K15" s="16">
        <v>4</v>
      </c>
      <c r="L15" s="16"/>
      <c r="M15" s="16"/>
      <c r="N15" s="16"/>
      <c r="O15" s="16"/>
      <c r="P15" s="23">
        <f t="shared" si="1"/>
        <v>4</v>
      </c>
      <c r="Q15" s="80">
        <f t="shared" si="2"/>
        <v>7</v>
      </c>
      <c r="R15" s="20">
        <v>6</v>
      </c>
      <c r="S15" s="1"/>
      <c r="T15" s="1"/>
      <c r="U15" s="1"/>
      <c r="V15" s="1"/>
      <c r="W15" s="1"/>
      <c r="X15" s="1"/>
      <c r="Y15" s="1"/>
      <c r="Z15" s="1"/>
      <c r="AA15" s="1"/>
      <c r="AB15" s="1"/>
      <c r="AC15" s="102">
        <v>4</v>
      </c>
      <c r="AD15" s="1"/>
      <c r="AE15" s="1"/>
      <c r="AF15" s="1"/>
      <c r="AG15" s="1"/>
      <c r="AH15" s="1"/>
      <c r="AI15" s="1"/>
      <c r="AJ15" s="1"/>
      <c r="AK15" s="1">
        <v>2</v>
      </c>
      <c r="AL15" s="1"/>
      <c r="AM15" s="1"/>
      <c r="AN15" s="1"/>
      <c r="AO15" s="1"/>
      <c r="AP15" s="1"/>
      <c r="AQ15" s="1"/>
      <c r="AR15" s="1"/>
      <c r="AS15" s="1">
        <v>2</v>
      </c>
      <c r="AT15" s="102">
        <v>1</v>
      </c>
      <c r="AU15" s="4"/>
      <c r="AV15" s="4"/>
      <c r="AW15" s="4"/>
      <c r="AX15" s="4"/>
      <c r="AY15" s="4"/>
      <c r="AZ15" s="4"/>
      <c r="BA15" s="4"/>
      <c r="BB15" s="4"/>
      <c r="BC15" s="102">
        <v>3</v>
      </c>
    </row>
    <row r="16" spans="1:55" ht="11.25">
      <c r="A16" s="54" t="s">
        <v>283</v>
      </c>
      <c r="B16" s="80">
        <f t="shared" si="0"/>
        <v>10</v>
      </c>
      <c r="C16" s="1">
        <v>10</v>
      </c>
      <c r="D16" s="1"/>
      <c r="E16" s="1"/>
      <c r="F16" s="55"/>
      <c r="G16" s="91"/>
      <c r="H16" s="1">
        <v>2</v>
      </c>
      <c r="I16" s="1">
        <v>1</v>
      </c>
      <c r="J16" s="16"/>
      <c r="K16" s="16">
        <v>6</v>
      </c>
      <c r="L16" s="16"/>
      <c r="M16" s="16">
        <v>1</v>
      </c>
      <c r="N16" s="16"/>
      <c r="O16" s="16"/>
      <c r="P16" s="23">
        <f t="shared" si="1"/>
        <v>7</v>
      </c>
      <c r="Q16" s="80">
        <f t="shared" si="2"/>
        <v>10</v>
      </c>
      <c r="R16" s="20">
        <v>6</v>
      </c>
      <c r="S16" s="1">
        <v>1</v>
      </c>
      <c r="T16" s="1"/>
      <c r="U16" s="1"/>
      <c r="V16" s="1"/>
      <c r="W16" s="1"/>
      <c r="X16" s="1"/>
      <c r="Y16" s="1"/>
      <c r="Z16" s="1"/>
      <c r="AA16" s="1"/>
      <c r="AB16" s="1"/>
      <c r="AC16" s="102">
        <v>4</v>
      </c>
      <c r="AD16" s="1"/>
      <c r="AE16" s="1"/>
      <c r="AF16" s="1"/>
      <c r="AG16" s="1"/>
      <c r="AH16" s="1"/>
      <c r="AI16" s="1"/>
      <c r="AJ16" s="1"/>
      <c r="AK16" s="1"/>
      <c r="AL16" s="1"/>
      <c r="AM16" s="1"/>
      <c r="AN16" s="1"/>
      <c r="AO16" s="1">
        <v>3</v>
      </c>
      <c r="AP16" s="1"/>
      <c r="AQ16" s="1"/>
      <c r="AR16" s="1"/>
      <c r="AS16" s="1">
        <v>2</v>
      </c>
      <c r="AT16" s="102"/>
      <c r="AU16" s="4"/>
      <c r="AV16" s="4"/>
      <c r="AW16" s="4"/>
      <c r="AX16" s="4"/>
      <c r="AY16" s="4"/>
      <c r="AZ16" s="4"/>
      <c r="BA16" s="4"/>
      <c r="BB16" s="4"/>
      <c r="BC16" s="102">
        <v>3</v>
      </c>
    </row>
    <row r="17" spans="1:55" ht="11.25">
      <c r="A17" s="54" t="s">
        <v>211</v>
      </c>
      <c r="B17" s="80">
        <f t="shared" si="0"/>
        <v>18</v>
      </c>
      <c r="C17" s="1">
        <v>12</v>
      </c>
      <c r="D17" s="1">
        <v>6</v>
      </c>
      <c r="E17" s="1"/>
      <c r="F17" s="55"/>
      <c r="G17" s="91"/>
      <c r="H17" s="1"/>
      <c r="I17" s="1">
        <v>5</v>
      </c>
      <c r="J17" s="16"/>
      <c r="K17" s="57">
        <v>9</v>
      </c>
      <c r="L17" s="16"/>
      <c r="M17" s="16">
        <v>4</v>
      </c>
      <c r="N17" s="16"/>
      <c r="O17" s="16"/>
      <c r="P17" s="23">
        <f t="shared" si="1"/>
        <v>13</v>
      </c>
      <c r="Q17" s="80">
        <f t="shared" si="2"/>
        <v>18</v>
      </c>
      <c r="R17" s="20">
        <v>18</v>
      </c>
      <c r="S17" s="1">
        <v>2</v>
      </c>
      <c r="T17" s="1"/>
      <c r="U17" s="1"/>
      <c r="V17" s="1"/>
      <c r="W17" s="1">
        <v>1</v>
      </c>
      <c r="X17" s="1"/>
      <c r="Y17" s="1"/>
      <c r="Z17" s="1"/>
      <c r="AA17" s="1"/>
      <c r="AB17" s="1"/>
      <c r="AC17" s="102">
        <v>4</v>
      </c>
      <c r="AD17" s="1"/>
      <c r="AE17" s="1"/>
      <c r="AF17" s="1"/>
      <c r="AG17" s="1"/>
      <c r="AH17" s="1"/>
      <c r="AI17" s="1"/>
      <c r="AJ17" s="1"/>
      <c r="AK17" s="1">
        <v>1</v>
      </c>
      <c r="AL17" s="1"/>
      <c r="AM17" s="1"/>
      <c r="AN17" s="1"/>
      <c r="AO17" s="1">
        <v>2</v>
      </c>
      <c r="AP17" s="1"/>
      <c r="AQ17" s="1"/>
      <c r="AR17" s="1"/>
      <c r="AS17" s="1">
        <v>6</v>
      </c>
      <c r="AT17" s="102">
        <v>6</v>
      </c>
      <c r="AU17" s="4"/>
      <c r="AV17" s="4"/>
      <c r="AW17" s="4"/>
      <c r="AX17" s="4"/>
      <c r="AY17" s="4"/>
      <c r="AZ17" s="4">
        <v>1</v>
      </c>
      <c r="BA17" s="4"/>
      <c r="BB17" s="4"/>
      <c r="BC17" s="102">
        <v>8</v>
      </c>
    </row>
    <row r="18" spans="1:55" ht="11.25">
      <c r="A18" s="37" t="s">
        <v>144</v>
      </c>
      <c r="B18" s="80">
        <f t="shared" si="0"/>
        <v>8</v>
      </c>
      <c r="C18" s="1">
        <v>7</v>
      </c>
      <c r="D18" s="1">
        <v>1</v>
      </c>
      <c r="E18" s="1"/>
      <c r="F18" s="55"/>
      <c r="G18" s="91"/>
      <c r="H18" s="1">
        <v>3</v>
      </c>
      <c r="I18" s="1">
        <v>2</v>
      </c>
      <c r="J18" s="16"/>
      <c r="K18" s="16">
        <v>2</v>
      </c>
      <c r="L18" s="16"/>
      <c r="M18" s="16">
        <v>1</v>
      </c>
      <c r="N18" s="16"/>
      <c r="O18" s="16"/>
      <c r="P18" s="23">
        <f t="shared" si="1"/>
        <v>3</v>
      </c>
      <c r="Q18" s="80">
        <f t="shared" si="2"/>
        <v>8</v>
      </c>
      <c r="R18" s="20">
        <v>8</v>
      </c>
      <c r="S18" s="1">
        <v>1</v>
      </c>
      <c r="T18" s="1"/>
      <c r="U18" s="1"/>
      <c r="V18" s="1"/>
      <c r="W18" s="1"/>
      <c r="X18" s="1"/>
      <c r="Y18" s="1"/>
      <c r="Z18" s="1"/>
      <c r="AA18" s="1"/>
      <c r="AB18" s="1"/>
      <c r="AC18" s="102">
        <v>1</v>
      </c>
      <c r="AD18" s="1">
        <v>2</v>
      </c>
      <c r="AE18" s="1">
        <v>1</v>
      </c>
      <c r="AF18" s="1"/>
      <c r="AG18" s="1"/>
      <c r="AH18" s="1">
        <v>1</v>
      </c>
      <c r="AI18" s="1"/>
      <c r="AJ18" s="1"/>
      <c r="AK18" s="1">
        <v>2</v>
      </c>
      <c r="AL18" s="1"/>
      <c r="AM18" s="1"/>
      <c r="AN18" s="1"/>
      <c r="AO18" s="1"/>
      <c r="AP18" s="1"/>
      <c r="AQ18" s="1"/>
      <c r="AR18" s="1"/>
      <c r="AS18" s="1">
        <v>3</v>
      </c>
      <c r="AT18" s="102"/>
      <c r="AU18" s="4"/>
      <c r="AV18" s="4"/>
      <c r="AW18" s="4"/>
      <c r="AX18" s="4"/>
      <c r="AY18" s="4"/>
      <c r="AZ18" s="4">
        <v>2</v>
      </c>
      <c r="BA18" s="4"/>
      <c r="BB18" s="4"/>
      <c r="BC18" s="102">
        <v>5</v>
      </c>
    </row>
    <row r="19" spans="1:55" ht="11.25">
      <c r="A19" s="37" t="s">
        <v>145</v>
      </c>
      <c r="B19" s="80">
        <f t="shared" si="0"/>
        <v>12</v>
      </c>
      <c r="C19" s="1">
        <v>10</v>
      </c>
      <c r="D19" s="1">
        <v>2</v>
      </c>
      <c r="E19" s="1"/>
      <c r="G19" s="91"/>
      <c r="H19" s="1">
        <v>1</v>
      </c>
      <c r="I19" s="1">
        <v>5</v>
      </c>
      <c r="J19" s="16"/>
      <c r="K19" s="16">
        <v>1</v>
      </c>
      <c r="L19" s="16"/>
      <c r="M19" s="16">
        <v>3</v>
      </c>
      <c r="N19" s="16"/>
      <c r="O19" s="16">
        <v>2</v>
      </c>
      <c r="P19" s="23">
        <f t="shared" si="1"/>
        <v>6</v>
      </c>
      <c r="Q19" s="80">
        <f t="shared" si="2"/>
        <v>12</v>
      </c>
      <c r="R19" s="20">
        <v>10</v>
      </c>
      <c r="S19" s="1"/>
      <c r="T19" s="1"/>
      <c r="U19" s="1"/>
      <c r="V19" s="1"/>
      <c r="W19" s="1"/>
      <c r="X19" s="1"/>
      <c r="Y19" s="1"/>
      <c r="Z19" s="1"/>
      <c r="AA19" s="1"/>
      <c r="AB19" s="1"/>
      <c r="AC19" s="102">
        <v>8</v>
      </c>
      <c r="AD19" s="1">
        <v>5</v>
      </c>
      <c r="AE19" s="1">
        <v>5</v>
      </c>
      <c r="AF19" s="1"/>
      <c r="AG19" s="1">
        <v>2</v>
      </c>
      <c r="AH19" s="1">
        <v>5</v>
      </c>
      <c r="AI19" s="1">
        <v>5</v>
      </c>
      <c r="AJ19" s="1"/>
      <c r="AK19" s="1"/>
      <c r="AL19" s="1"/>
      <c r="AM19" s="1"/>
      <c r="AN19" s="1"/>
      <c r="AO19" s="1"/>
      <c r="AP19" s="1"/>
      <c r="AQ19" s="1"/>
      <c r="AR19" s="1"/>
      <c r="AS19" s="1">
        <v>1</v>
      </c>
      <c r="AT19" s="102">
        <v>1</v>
      </c>
      <c r="AU19" s="4"/>
      <c r="AV19" s="4"/>
      <c r="AW19" s="4"/>
      <c r="AX19" s="4"/>
      <c r="AY19" s="4">
        <v>1</v>
      </c>
      <c r="AZ19" s="4">
        <v>5</v>
      </c>
      <c r="BA19" s="4"/>
      <c r="BB19" s="4"/>
      <c r="BC19" s="102">
        <v>8</v>
      </c>
    </row>
    <row r="20" spans="1:55" ht="11.25">
      <c r="A20" s="37" t="s">
        <v>284</v>
      </c>
      <c r="B20" s="80">
        <f t="shared" si="0"/>
        <v>3</v>
      </c>
      <c r="C20" s="1">
        <v>3</v>
      </c>
      <c r="D20" s="1"/>
      <c r="E20" s="1"/>
      <c r="F20" s="55"/>
      <c r="G20" s="91"/>
      <c r="H20" s="1"/>
      <c r="I20" s="1"/>
      <c r="J20" s="16"/>
      <c r="K20" s="16">
        <v>2</v>
      </c>
      <c r="L20" s="16"/>
      <c r="M20" s="16"/>
      <c r="N20" s="16"/>
      <c r="O20" s="16">
        <v>1</v>
      </c>
      <c r="P20" s="23">
        <f t="shared" si="1"/>
        <v>3</v>
      </c>
      <c r="Q20" s="80">
        <f t="shared" si="2"/>
        <v>3</v>
      </c>
      <c r="R20" s="20">
        <v>2</v>
      </c>
      <c r="S20" s="1">
        <v>2</v>
      </c>
      <c r="T20" s="1"/>
      <c r="U20" s="1"/>
      <c r="V20" s="1"/>
      <c r="W20" s="1"/>
      <c r="X20" s="1"/>
      <c r="Y20" s="1"/>
      <c r="Z20" s="1"/>
      <c r="AA20" s="1"/>
      <c r="AB20" s="1"/>
      <c r="AC20" s="102"/>
      <c r="AD20" s="1"/>
      <c r="AE20" s="1"/>
      <c r="AF20" s="1"/>
      <c r="AG20" s="1"/>
      <c r="AH20" s="1"/>
      <c r="AI20" s="1"/>
      <c r="AJ20" s="1"/>
      <c r="AK20" s="1"/>
      <c r="AL20" s="1"/>
      <c r="AM20" s="1"/>
      <c r="AN20" s="1"/>
      <c r="AO20" s="1">
        <v>2</v>
      </c>
      <c r="AP20" s="1"/>
      <c r="AQ20" s="1"/>
      <c r="AR20" s="1"/>
      <c r="AS20" s="1">
        <v>1</v>
      </c>
      <c r="AT20" s="102"/>
      <c r="AU20" s="4"/>
      <c r="AV20" s="4"/>
      <c r="AW20" s="4"/>
      <c r="AX20" s="4"/>
      <c r="AY20" s="4"/>
      <c r="AZ20" s="4"/>
      <c r="BA20" s="4"/>
      <c r="BB20" s="4"/>
      <c r="BC20" s="102"/>
    </row>
    <row r="21" spans="1:55" ht="11.25">
      <c r="A21" s="54" t="s">
        <v>285</v>
      </c>
      <c r="B21" s="80">
        <f t="shared" si="0"/>
        <v>6</v>
      </c>
      <c r="C21" s="1">
        <v>6</v>
      </c>
      <c r="D21" s="1"/>
      <c r="E21" s="1"/>
      <c r="F21" s="55"/>
      <c r="G21" s="91"/>
      <c r="H21" s="1">
        <v>2</v>
      </c>
      <c r="I21" s="1"/>
      <c r="J21" s="16"/>
      <c r="K21" s="16">
        <v>2</v>
      </c>
      <c r="L21" s="16"/>
      <c r="M21" s="16">
        <v>2</v>
      </c>
      <c r="N21" s="16"/>
      <c r="O21" s="16"/>
      <c r="P21" s="23">
        <f t="shared" si="1"/>
        <v>4</v>
      </c>
      <c r="Q21" s="80">
        <f t="shared" si="2"/>
        <v>6</v>
      </c>
      <c r="R21" s="20">
        <v>4</v>
      </c>
      <c r="S21" s="1"/>
      <c r="T21" s="1"/>
      <c r="U21" s="1"/>
      <c r="V21" s="1"/>
      <c r="W21" s="1">
        <v>2</v>
      </c>
      <c r="X21" s="1"/>
      <c r="Y21" s="1"/>
      <c r="Z21" s="1"/>
      <c r="AA21" s="1">
        <v>2</v>
      </c>
      <c r="AB21" s="1"/>
      <c r="AC21" s="102">
        <v>2</v>
      </c>
      <c r="AD21" s="1"/>
      <c r="AE21" s="1"/>
      <c r="AF21" s="1"/>
      <c r="AG21" s="1"/>
      <c r="AH21" s="1"/>
      <c r="AI21" s="1"/>
      <c r="AJ21" s="1"/>
      <c r="AK21" s="1"/>
      <c r="AL21" s="1"/>
      <c r="AM21" s="1"/>
      <c r="AN21" s="1"/>
      <c r="AO21" s="1"/>
      <c r="AP21" s="1">
        <v>2</v>
      </c>
      <c r="AQ21" s="1"/>
      <c r="AR21" s="1"/>
      <c r="AS21" s="1">
        <v>4</v>
      </c>
      <c r="AT21" s="102"/>
      <c r="AU21" s="4"/>
      <c r="AV21" s="4"/>
      <c r="AW21" s="4"/>
      <c r="AX21" s="4"/>
      <c r="AY21" s="4"/>
      <c r="AZ21" s="4"/>
      <c r="BA21" s="4"/>
      <c r="BB21" s="4"/>
      <c r="BC21" s="102">
        <v>4</v>
      </c>
    </row>
    <row r="22" spans="1:55" ht="11.25">
      <c r="A22" s="54" t="s">
        <v>212</v>
      </c>
      <c r="B22" s="80">
        <f t="shared" si="0"/>
        <v>9</v>
      </c>
      <c r="C22" s="1">
        <v>5</v>
      </c>
      <c r="D22" s="1">
        <v>4</v>
      </c>
      <c r="E22" s="1"/>
      <c r="F22" s="55"/>
      <c r="G22" s="91"/>
      <c r="H22" s="1">
        <v>2</v>
      </c>
      <c r="I22" s="1">
        <v>1</v>
      </c>
      <c r="J22" s="16">
        <v>1</v>
      </c>
      <c r="K22" s="16">
        <v>3</v>
      </c>
      <c r="L22" s="16"/>
      <c r="M22" s="16">
        <v>1</v>
      </c>
      <c r="N22" s="16"/>
      <c r="O22" s="16">
        <v>1</v>
      </c>
      <c r="P22" s="23">
        <f t="shared" si="1"/>
        <v>6</v>
      </c>
      <c r="Q22" s="80">
        <f t="shared" si="2"/>
        <v>9</v>
      </c>
      <c r="R22" s="20">
        <v>6</v>
      </c>
      <c r="S22" s="1"/>
      <c r="T22" s="1"/>
      <c r="U22" s="1"/>
      <c r="V22" s="1"/>
      <c r="W22" s="1"/>
      <c r="X22" s="1"/>
      <c r="Y22" s="1"/>
      <c r="Z22" s="1"/>
      <c r="AA22" s="1">
        <v>1</v>
      </c>
      <c r="AB22" s="1">
        <v>1</v>
      </c>
      <c r="AC22" s="102">
        <v>3</v>
      </c>
      <c r="AD22" s="1">
        <v>1</v>
      </c>
      <c r="AE22" s="1"/>
      <c r="AF22" s="1"/>
      <c r="AG22" s="1"/>
      <c r="AH22" s="1"/>
      <c r="AI22" s="1"/>
      <c r="AJ22" s="1"/>
      <c r="AK22" s="1"/>
      <c r="AL22" s="1"/>
      <c r="AM22" s="1"/>
      <c r="AN22" s="1"/>
      <c r="AO22" s="1"/>
      <c r="AP22" s="1">
        <v>1</v>
      </c>
      <c r="AQ22" s="1"/>
      <c r="AR22" s="1">
        <v>1</v>
      </c>
      <c r="AS22" s="1">
        <v>4</v>
      </c>
      <c r="AT22" s="102">
        <v>1</v>
      </c>
      <c r="AU22" s="4"/>
      <c r="AV22" s="4"/>
      <c r="AW22" s="4"/>
      <c r="AX22" s="4"/>
      <c r="AY22" s="4"/>
      <c r="AZ22" s="4"/>
      <c r="BA22" s="4"/>
      <c r="BB22" s="4"/>
      <c r="BC22" s="102">
        <v>1</v>
      </c>
    </row>
    <row r="23" spans="1:57" ht="11.25">
      <c r="A23" s="37" t="s">
        <v>146</v>
      </c>
      <c r="B23" s="80">
        <f t="shared" si="0"/>
        <v>2</v>
      </c>
      <c r="C23" s="1">
        <v>2</v>
      </c>
      <c r="D23" s="1"/>
      <c r="G23" s="91"/>
      <c r="H23" s="1"/>
      <c r="I23" s="1"/>
      <c r="J23" s="16"/>
      <c r="K23" s="16"/>
      <c r="L23" s="16"/>
      <c r="M23" s="16">
        <v>2</v>
      </c>
      <c r="N23" s="16"/>
      <c r="O23" s="16"/>
      <c r="P23" s="23">
        <f t="shared" si="1"/>
        <v>2</v>
      </c>
      <c r="Q23" s="80">
        <f>SUM(H23:O23)</f>
        <v>2</v>
      </c>
      <c r="R23" s="20">
        <v>2</v>
      </c>
      <c r="S23" s="1"/>
      <c r="T23" s="1"/>
      <c r="U23" s="1"/>
      <c r="V23" s="1"/>
      <c r="W23" s="1"/>
      <c r="X23" s="1"/>
      <c r="Y23" s="1"/>
      <c r="Z23" s="1"/>
      <c r="AA23" s="1"/>
      <c r="AB23" s="1"/>
      <c r="AC23" s="102"/>
      <c r="AD23" s="1"/>
      <c r="AE23" s="1"/>
      <c r="AF23" s="1"/>
      <c r="AG23" s="1"/>
      <c r="AH23" s="1"/>
      <c r="AI23" s="1"/>
      <c r="AJ23" s="1"/>
      <c r="AK23" s="1"/>
      <c r="AL23" s="1"/>
      <c r="AM23" s="1"/>
      <c r="AN23" s="1"/>
      <c r="AO23" s="1"/>
      <c r="AP23" s="1"/>
      <c r="AQ23" s="1"/>
      <c r="AR23" s="1"/>
      <c r="AS23" s="1">
        <v>2</v>
      </c>
      <c r="AT23" s="102"/>
      <c r="AU23" s="4"/>
      <c r="AV23" s="4"/>
      <c r="AW23" s="4"/>
      <c r="AX23" s="4"/>
      <c r="AY23" s="4"/>
      <c r="AZ23" s="4"/>
      <c r="BA23" s="4"/>
      <c r="BB23" s="4"/>
      <c r="BC23" s="102">
        <v>2</v>
      </c>
      <c r="BE23" s="40" t="s">
        <v>287</v>
      </c>
    </row>
    <row r="24" spans="1:55" ht="11.25">
      <c r="A24" s="54" t="s">
        <v>147</v>
      </c>
      <c r="B24" s="80">
        <f t="shared" si="0"/>
        <v>5</v>
      </c>
      <c r="C24" s="1"/>
      <c r="D24" s="1">
        <v>5</v>
      </c>
      <c r="E24" s="38"/>
      <c r="F24" s="37"/>
      <c r="G24" s="91"/>
      <c r="H24" s="1">
        <v>1</v>
      </c>
      <c r="I24" s="1">
        <v>4</v>
      </c>
      <c r="J24" s="16"/>
      <c r="K24" s="16"/>
      <c r="L24" s="16"/>
      <c r="M24" s="16"/>
      <c r="N24" s="16"/>
      <c r="O24" s="16"/>
      <c r="P24" s="23">
        <f t="shared" si="1"/>
        <v>0</v>
      </c>
      <c r="Q24" s="80">
        <f t="shared" si="2"/>
        <v>5</v>
      </c>
      <c r="R24" s="20">
        <v>5</v>
      </c>
      <c r="S24" s="1"/>
      <c r="T24" s="1"/>
      <c r="U24" s="1"/>
      <c r="V24" s="1"/>
      <c r="W24" s="1"/>
      <c r="X24" s="1"/>
      <c r="Y24" s="1"/>
      <c r="Z24" s="1"/>
      <c r="AA24" s="1"/>
      <c r="AB24" s="1"/>
      <c r="AC24" s="102">
        <v>3</v>
      </c>
      <c r="AD24" s="1">
        <v>5</v>
      </c>
      <c r="AE24" s="1"/>
      <c r="AF24" s="1"/>
      <c r="AG24" s="1"/>
      <c r="AH24" s="1"/>
      <c r="AI24" s="1">
        <v>1</v>
      </c>
      <c r="AJ24" s="1"/>
      <c r="AK24" s="1"/>
      <c r="AL24" s="1"/>
      <c r="AM24" s="1"/>
      <c r="AN24" s="1"/>
      <c r="AO24" s="1"/>
      <c r="AP24" s="1"/>
      <c r="AQ24" s="1"/>
      <c r="AR24" s="1"/>
      <c r="AS24" s="1"/>
      <c r="AT24" s="102"/>
      <c r="AU24" s="4"/>
      <c r="AV24" s="4"/>
      <c r="AW24" s="4"/>
      <c r="AX24" s="4"/>
      <c r="AY24" s="4"/>
      <c r="AZ24" s="4"/>
      <c r="BA24" s="4"/>
      <c r="BB24" s="4"/>
      <c r="BC24" s="102">
        <v>5</v>
      </c>
    </row>
    <row r="25" spans="1:55" ht="11.25">
      <c r="A25" s="132" t="s">
        <v>286</v>
      </c>
      <c r="B25" s="80">
        <f t="shared" si="0"/>
        <v>10</v>
      </c>
      <c r="C25" s="1">
        <v>6</v>
      </c>
      <c r="D25" s="1">
        <v>4</v>
      </c>
      <c r="E25" s="1"/>
      <c r="F25" s="55"/>
      <c r="G25" s="91"/>
      <c r="H25" s="1">
        <v>3</v>
      </c>
      <c r="I25" s="1">
        <v>2</v>
      </c>
      <c r="J25" s="16"/>
      <c r="K25" s="16">
        <v>2</v>
      </c>
      <c r="L25" s="16"/>
      <c r="M25" s="16">
        <v>3</v>
      </c>
      <c r="N25" s="16"/>
      <c r="O25" s="16"/>
      <c r="P25" s="23">
        <f t="shared" si="1"/>
        <v>5</v>
      </c>
      <c r="Q25" s="80">
        <f t="shared" si="2"/>
        <v>10</v>
      </c>
      <c r="R25" s="20">
        <v>6</v>
      </c>
      <c r="S25" s="1">
        <v>2</v>
      </c>
      <c r="T25" s="1"/>
      <c r="U25" s="1"/>
      <c r="V25" s="1"/>
      <c r="W25" s="1"/>
      <c r="X25" s="1"/>
      <c r="Y25" s="1"/>
      <c r="Z25" s="1"/>
      <c r="AA25" s="1"/>
      <c r="AB25" s="1"/>
      <c r="AC25" s="102">
        <v>2</v>
      </c>
      <c r="AD25" s="1">
        <v>1</v>
      </c>
      <c r="AE25" s="1"/>
      <c r="AF25" s="1"/>
      <c r="AG25" s="1"/>
      <c r="AH25" s="1"/>
      <c r="AI25" s="1"/>
      <c r="AJ25" s="1"/>
      <c r="AK25" s="1">
        <v>3</v>
      </c>
      <c r="AL25" s="1"/>
      <c r="AM25" s="1"/>
      <c r="AN25" s="1"/>
      <c r="AO25" s="1">
        <v>1</v>
      </c>
      <c r="AP25" s="1"/>
      <c r="AQ25" s="1"/>
      <c r="AR25" s="1"/>
      <c r="AS25" s="1">
        <v>2</v>
      </c>
      <c r="AT25" s="102">
        <v>1</v>
      </c>
      <c r="AU25" s="1"/>
      <c r="AV25" s="1"/>
      <c r="AW25" s="1"/>
      <c r="AX25" s="1"/>
      <c r="AY25" s="1"/>
      <c r="AZ25" s="1"/>
      <c r="BA25" s="1"/>
      <c r="BB25" s="1"/>
      <c r="BC25" s="102">
        <v>7</v>
      </c>
    </row>
    <row r="26" spans="1:55" ht="11.25">
      <c r="A26" s="37" t="s">
        <v>288</v>
      </c>
      <c r="B26" s="80">
        <f t="shared" si="0"/>
        <v>4</v>
      </c>
      <c r="C26" s="1">
        <v>3</v>
      </c>
      <c r="D26" s="1">
        <v>1</v>
      </c>
      <c r="E26" s="1"/>
      <c r="F26" s="55"/>
      <c r="G26" s="91"/>
      <c r="H26" s="1">
        <v>1</v>
      </c>
      <c r="I26" s="1">
        <v>2</v>
      </c>
      <c r="J26" s="16"/>
      <c r="K26" s="16">
        <v>1</v>
      </c>
      <c r="L26" s="16"/>
      <c r="M26" s="16"/>
      <c r="N26" s="16"/>
      <c r="O26" s="16"/>
      <c r="P26" s="23">
        <f t="shared" si="1"/>
        <v>1</v>
      </c>
      <c r="Q26" s="80">
        <f t="shared" si="2"/>
        <v>4</v>
      </c>
      <c r="R26" s="20">
        <v>4</v>
      </c>
      <c r="S26" s="1">
        <v>1</v>
      </c>
      <c r="T26" s="1"/>
      <c r="U26" s="1"/>
      <c r="V26" s="1"/>
      <c r="W26" s="1"/>
      <c r="X26" s="1"/>
      <c r="Y26" s="1"/>
      <c r="Z26" s="1"/>
      <c r="AA26" s="1"/>
      <c r="AB26" s="1"/>
      <c r="AC26" s="102">
        <v>1</v>
      </c>
      <c r="AD26" s="1"/>
      <c r="AE26" s="1"/>
      <c r="AF26" s="1"/>
      <c r="AG26" s="1"/>
      <c r="AH26" s="1"/>
      <c r="AI26" s="1"/>
      <c r="AJ26" s="1"/>
      <c r="AK26" s="1">
        <v>2</v>
      </c>
      <c r="AL26" s="1"/>
      <c r="AM26" s="1"/>
      <c r="AN26" s="1"/>
      <c r="AO26" s="1"/>
      <c r="AP26" s="1"/>
      <c r="AQ26" s="1"/>
      <c r="AR26" s="1"/>
      <c r="AS26" s="1"/>
      <c r="AT26" s="102">
        <v>1</v>
      </c>
      <c r="AU26" s="1"/>
      <c r="AV26" s="1"/>
      <c r="AW26" s="1"/>
      <c r="AX26" s="1"/>
      <c r="AY26" s="1"/>
      <c r="AZ26" s="1">
        <v>1</v>
      </c>
      <c r="BA26" s="1"/>
      <c r="BB26" s="1"/>
      <c r="BC26" s="102">
        <v>3</v>
      </c>
    </row>
    <row r="27" spans="1:55" s="6" customFormat="1" ht="15.75" customHeight="1">
      <c r="A27" s="58" t="s">
        <v>52</v>
      </c>
      <c r="B27" s="81">
        <f>SUM(B4:B26)</f>
        <v>166</v>
      </c>
      <c r="C27" s="58">
        <f>SUM(C4:C26)</f>
        <v>116</v>
      </c>
      <c r="D27" s="58">
        <f>SUM(D4:D26)</f>
        <v>50</v>
      </c>
      <c r="E27" s="58">
        <f>SUM(E5:E26)</f>
        <v>1</v>
      </c>
      <c r="F27" s="59"/>
      <c r="G27" s="92">
        <f>SUM(E27+B27)</f>
        <v>167</v>
      </c>
      <c r="H27" s="60">
        <f aca="true" t="shared" si="3" ref="H27:BC27">SUM(H4:H26)</f>
        <v>40</v>
      </c>
      <c r="I27" s="61">
        <f t="shared" si="3"/>
        <v>40</v>
      </c>
      <c r="J27" s="59">
        <f t="shared" si="3"/>
        <v>1</v>
      </c>
      <c r="K27" s="59">
        <f t="shared" si="3"/>
        <v>48</v>
      </c>
      <c r="L27" s="59">
        <f t="shared" si="3"/>
        <v>0</v>
      </c>
      <c r="M27" s="59">
        <f t="shared" si="3"/>
        <v>34</v>
      </c>
      <c r="N27" s="59">
        <f t="shared" si="3"/>
        <v>0</v>
      </c>
      <c r="O27" s="59">
        <f t="shared" si="3"/>
        <v>4</v>
      </c>
      <c r="P27" s="61">
        <f>SUM(P4:P26)</f>
        <v>87</v>
      </c>
      <c r="Q27" s="81">
        <f t="shared" si="3"/>
        <v>167</v>
      </c>
      <c r="R27" s="117">
        <f t="shared" si="3"/>
        <v>144</v>
      </c>
      <c r="S27" s="59">
        <f t="shared" si="3"/>
        <v>17</v>
      </c>
      <c r="T27" s="59">
        <f t="shared" si="3"/>
        <v>1</v>
      </c>
      <c r="U27" s="59">
        <f t="shared" si="3"/>
        <v>1</v>
      </c>
      <c r="V27" s="59">
        <f t="shared" si="3"/>
        <v>2</v>
      </c>
      <c r="W27" s="59">
        <f t="shared" si="3"/>
        <v>4</v>
      </c>
      <c r="X27" s="59">
        <f t="shared" si="3"/>
        <v>1</v>
      </c>
      <c r="Y27" s="59">
        <f t="shared" si="3"/>
        <v>1</v>
      </c>
      <c r="Z27" s="59">
        <f t="shared" si="3"/>
        <v>1</v>
      </c>
      <c r="AA27" s="59">
        <f t="shared" si="3"/>
        <v>4</v>
      </c>
      <c r="AB27" s="59">
        <f t="shared" si="3"/>
        <v>3</v>
      </c>
      <c r="AC27" s="103">
        <f t="shared" si="3"/>
        <v>34</v>
      </c>
      <c r="AD27" s="59">
        <f t="shared" si="3"/>
        <v>23</v>
      </c>
      <c r="AE27" s="59">
        <f t="shared" si="3"/>
        <v>6</v>
      </c>
      <c r="AF27" s="59">
        <f t="shared" si="3"/>
        <v>0</v>
      </c>
      <c r="AG27" s="59">
        <f t="shared" si="3"/>
        <v>6</v>
      </c>
      <c r="AH27" s="59">
        <f t="shared" si="3"/>
        <v>10</v>
      </c>
      <c r="AI27" s="59">
        <f t="shared" si="3"/>
        <v>14</v>
      </c>
      <c r="AJ27" s="59">
        <f t="shared" si="3"/>
        <v>0</v>
      </c>
      <c r="AK27" s="59">
        <f t="shared" si="3"/>
        <v>18</v>
      </c>
      <c r="AL27" s="59">
        <f t="shared" si="3"/>
        <v>0</v>
      </c>
      <c r="AM27" s="59">
        <f t="shared" si="3"/>
        <v>0</v>
      </c>
      <c r="AN27" s="59">
        <f t="shared" si="3"/>
        <v>0</v>
      </c>
      <c r="AO27" s="59">
        <f t="shared" si="3"/>
        <v>17</v>
      </c>
      <c r="AP27" s="59">
        <f t="shared" si="3"/>
        <v>3</v>
      </c>
      <c r="AQ27" s="59">
        <f t="shared" si="3"/>
        <v>0</v>
      </c>
      <c r="AR27" s="59">
        <f t="shared" si="3"/>
        <v>1</v>
      </c>
      <c r="AS27" s="61">
        <f t="shared" si="3"/>
        <v>43</v>
      </c>
      <c r="AT27" s="103">
        <f t="shared" si="3"/>
        <v>22</v>
      </c>
      <c r="AU27" s="59">
        <f t="shared" si="3"/>
        <v>0</v>
      </c>
      <c r="AV27" s="59">
        <f t="shared" si="3"/>
        <v>0</v>
      </c>
      <c r="AW27" s="59">
        <f t="shared" si="3"/>
        <v>1</v>
      </c>
      <c r="AX27" s="59">
        <f t="shared" si="3"/>
        <v>0</v>
      </c>
      <c r="AY27" s="59">
        <f t="shared" si="3"/>
        <v>2</v>
      </c>
      <c r="AZ27" s="59">
        <f t="shared" si="3"/>
        <v>10</v>
      </c>
      <c r="BA27" s="59">
        <f t="shared" si="3"/>
        <v>1</v>
      </c>
      <c r="BB27" s="59">
        <f t="shared" si="3"/>
        <v>0</v>
      </c>
      <c r="BC27" s="114">
        <f t="shared" si="3"/>
        <v>82</v>
      </c>
    </row>
    <row r="28" spans="1:55" ht="11.25">
      <c r="A28" s="140" t="s">
        <v>50</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row>
    <row r="29" spans="1:55" ht="11.25">
      <c r="A29" s="62" t="s">
        <v>213</v>
      </c>
      <c r="B29" s="80">
        <f>SUM(C29:D29)</f>
        <v>4</v>
      </c>
      <c r="C29" s="5">
        <v>1</v>
      </c>
      <c r="D29" s="2">
        <v>3</v>
      </c>
      <c r="H29" s="2">
        <v>1</v>
      </c>
      <c r="I29" s="5">
        <v>2</v>
      </c>
      <c r="J29" s="21"/>
      <c r="K29" s="21"/>
      <c r="L29" s="21"/>
      <c r="M29" s="21">
        <v>1</v>
      </c>
      <c r="N29" s="21"/>
      <c r="O29" s="21"/>
      <c r="P29" s="21">
        <f aca="true" t="shared" si="4" ref="P29:P35">SUM(J29:O29)</f>
        <v>1</v>
      </c>
      <c r="Q29" s="83">
        <f>SUM(H29:O29)</f>
        <v>4</v>
      </c>
      <c r="R29" s="118">
        <v>2</v>
      </c>
      <c r="AD29" s="2">
        <v>1</v>
      </c>
      <c r="AS29" s="2">
        <v>2</v>
      </c>
      <c r="AT29" s="104">
        <v>1</v>
      </c>
      <c r="AW29" s="2">
        <v>1</v>
      </c>
      <c r="BA29" s="2">
        <v>1</v>
      </c>
      <c r="BC29" s="104">
        <v>2</v>
      </c>
    </row>
    <row r="30" spans="1:55" ht="11.25">
      <c r="A30" s="40" t="s">
        <v>148</v>
      </c>
      <c r="B30" s="80">
        <f aca="true" t="shared" si="5" ref="B30:B50">SUM(C30:D30)</f>
        <v>5</v>
      </c>
      <c r="C30" s="5">
        <v>3</v>
      </c>
      <c r="D30" s="2">
        <v>2</v>
      </c>
      <c r="H30" s="2">
        <v>1</v>
      </c>
      <c r="I30" s="5">
        <v>1</v>
      </c>
      <c r="J30" s="21"/>
      <c r="K30" s="21"/>
      <c r="L30" s="21"/>
      <c r="M30" s="21">
        <v>3</v>
      </c>
      <c r="N30" s="21"/>
      <c r="O30" s="21"/>
      <c r="P30" s="21">
        <f t="shared" si="4"/>
        <v>3</v>
      </c>
      <c r="Q30" s="83">
        <f aca="true" t="shared" si="6" ref="Q30:Q50">SUM(H30:O30)</f>
        <v>5</v>
      </c>
      <c r="R30" s="118">
        <v>4</v>
      </c>
      <c r="S30" s="2">
        <v>1</v>
      </c>
      <c r="AC30" s="104">
        <v>1</v>
      </c>
      <c r="AK30" s="2">
        <v>1</v>
      </c>
      <c r="AS30" s="2">
        <v>1</v>
      </c>
      <c r="AT30" s="104">
        <v>1</v>
      </c>
      <c r="BC30" s="104">
        <v>4</v>
      </c>
    </row>
    <row r="31" spans="1:50" ht="11.25">
      <c r="A31" s="62" t="s">
        <v>149</v>
      </c>
      <c r="B31" s="80">
        <f t="shared" si="5"/>
        <v>8</v>
      </c>
      <c r="C31" s="5">
        <v>7</v>
      </c>
      <c r="D31" s="2">
        <v>1</v>
      </c>
      <c r="I31" s="5"/>
      <c r="J31" s="21"/>
      <c r="K31" s="21">
        <v>6</v>
      </c>
      <c r="L31" s="21"/>
      <c r="M31" s="21">
        <v>2</v>
      </c>
      <c r="N31" s="21"/>
      <c r="O31" s="21"/>
      <c r="P31" s="21">
        <f t="shared" si="4"/>
        <v>8</v>
      </c>
      <c r="Q31" s="83">
        <f t="shared" si="6"/>
        <v>8</v>
      </c>
      <c r="R31" s="118">
        <v>9</v>
      </c>
      <c r="AC31" s="104">
        <v>2</v>
      </c>
      <c r="AS31" s="2">
        <v>1</v>
      </c>
      <c r="AT31" s="104">
        <v>8</v>
      </c>
      <c r="AX31" s="2">
        <v>1</v>
      </c>
    </row>
    <row r="32" spans="1:50" ht="11.25">
      <c r="A32" s="63"/>
      <c r="B32" s="80">
        <f>SUM(C32:D32)</f>
        <v>0</v>
      </c>
      <c r="C32" s="5"/>
      <c r="E32" s="2">
        <v>1</v>
      </c>
      <c r="F32" s="6" t="s">
        <v>289</v>
      </c>
      <c r="H32" s="5"/>
      <c r="I32" s="5"/>
      <c r="J32" s="21"/>
      <c r="K32" s="21"/>
      <c r="L32" s="21"/>
      <c r="M32" s="21">
        <v>1</v>
      </c>
      <c r="N32" s="21"/>
      <c r="O32" s="21"/>
      <c r="P32" s="21">
        <f t="shared" si="4"/>
        <v>1</v>
      </c>
      <c r="Q32" s="83">
        <f t="shared" si="6"/>
        <v>1</v>
      </c>
      <c r="R32" s="118">
        <v>1</v>
      </c>
      <c r="AT32" s="104">
        <v>1</v>
      </c>
      <c r="AX32" s="2">
        <v>1</v>
      </c>
    </row>
    <row r="33" spans="1:55" ht="11.25">
      <c r="A33" s="133" t="s">
        <v>290</v>
      </c>
      <c r="B33" s="80">
        <f t="shared" si="5"/>
        <v>6</v>
      </c>
      <c r="C33" s="5">
        <v>5</v>
      </c>
      <c r="D33" s="2">
        <v>1</v>
      </c>
      <c r="H33" s="5">
        <v>1</v>
      </c>
      <c r="I33" s="5">
        <v>1</v>
      </c>
      <c r="J33" s="21"/>
      <c r="K33" s="21">
        <v>1</v>
      </c>
      <c r="L33" s="21"/>
      <c r="M33" s="21">
        <v>3</v>
      </c>
      <c r="N33" s="21"/>
      <c r="O33" s="21"/>
      <c r="P33" s="21">
        <f t="shared" si="4"/>
        <v>4</v>
      </c>
      <c r="Q33" s="83">
        <f t="shared" si="6"/>
        <v>6</v>
      </c>
      <c r="R33" s="118">
        <v>3</v>
      </c>
      <c r="AA33" s="2">
        <v>1</v>
      </c>
      <c r="AB33" s="2">
        <v>1</v>
      </c>
      <c r="AC33" s="104">
        <v>1</v>
      </c>
      <c r="AK33" s="2">
        <v>1</v>
      </c>
      <c r="AS33" s="2">
        <v>3</v>
      </c>
      <c r="AU33" s="2">
        <v>1</v>
      </c>
      <c r="AW33" s="2">
        <v>1</v>
      </c>
      <c r="AY33" s="2">
        <v>1</v>
      </c>
      <c r="BB33" s="5"/>
      <c r="BC33" s="104">
        <v>2</v>
      </c>
    </row>
    <row r="34" spans="1:46" ht="11.25">
      <c r="A34" s="63"/>
      <c r="B34" s="80">
        <f t="shared" si="5"/>
        <v>0</v>
      </c>
      <c r="E34" s="2">
        <v>1</v>
      </c>
      <c r="F34" s="6" t="s">
        <v>291</v>
      </c>
      <c r="I34" s="2">
        <v>1</v>
      </c>
      <c r="J34" s="21"/>
      <c r="K34" s="21"/>
      <c r="L34" s="21"/>
      <c r="M34" s="21"/>
      <c r="N34" s="21"/>
      <c r="O34" s="21"/>
      <c r="P34" s="21">
        <f t="shared" si="4"/>
        <v>0</v>
      </c>
      <c r="Q34" s="83">
        <f t="shared" si="6"/>
        <v>1</v>
      </c>
      <c r="R34" s="118">
        <v>1</v>
      </c>
      <c r="AC34" s="104">
        <v>1</v>
      </c>
      <c r="AT34" s="104">
        <v>1</v>
      </c>
    </row>
    <row r="35" spans="1:55" ht="11.25">
      <c r="A35" s="63" t="s">
        <v>292</v>
      </c>
      <c r="B35" s="80">
        <f t="shared" si="5"/>
        <v>14</v>
      </c>
      <c r="C35" s="2">
        <v>10</v>
      </c>
      <c r="D35" s="2">
        <v>4</v>
      </c>
      <c r="H35" s="2">
        <v>4</v>
      </c>
      <c r="I35" s="2">
        <v>6</v>
      </c>
      <c r="J35" s="21"/>
      <c r="K35" s="21">
        <v>2</v>
      </c>
      <c r="L35" s="21"/>
      <c r="M35" s="21">
        <v>2</v>
      </c>
      <c r="N35" s="21"/>
      <c r="O35" s="21"/>
      <c r="P35" s="21">
        <f t="shared" si="4"/>
        <v>4</v>
      </c>
      <c r="Q35" s="83">
        <f t="shared" si="6"/>
        <v>14</v>
      </c>
      <c r="R35" s="118">
        <v>10</v>
      </c>
      <c r="S35" s="2">
        <v>1</v>
      </c>
      <c r="T35" s="2">
        <v>1</v>
      </c>
      <c r="U35" s="2">
        <v>1</v>
      </c>
      <c r="V35" s="2">
        <v>2</v>
      </c>
      <c r="W35" s="2">
        <v>1</v>
      </c>
      <c r="X35" s="2">
        <v>1</v>
      </c>
      <c r="Y35" s="2">
        <v>1</v>
      </c>
      <c r="Z35" s="2">
        <v>1</v>
      </c>
      <c r="AA35" s="2">
        <v>1</v>
      </c>
      <c r="AB35" s="2">
        <v>1</v>
      </c>
      <c r="AC35" s="104">
        <v>1</v>
      </c>
      <c r="AD35" s="2">
        <v>1</v>
      </c>
      <c r="AO35" s="2">
        <v>1</v>
      </c>
      <c r="AS35" s="2">
        <v>9</v>
      </c>
      <c r="AT35" s="104">
        <v>1</v>
      </c>
      <c r="AY35" s="2">
        <v>1</v>
      </c>
      <c r="BC35" s="104">
        <v>10</v>
      </c>
    </row>
    <row r="36" spans="1:55" ht="11.25">
      <c r="A36" s="63" t="s">
        <v>293</v>
      </c>
      <c r="B36" s="80">
        <f t="shared" si="5"/>
        <v>11</v>
      </c>
      <c r="C36" s="5">
        <v>7</v>
      </c>
      <c r="D36" s="2">
        <v>4</v>
      </c>
      <c r="H36" s="2">
        <v>2</v>
      </c>
      <c r="I36" s="2">
        <v>3</v>
      </c>
      <c r="J36" s="21"/>
      <c r="K36" s="21">
        <v>3</v>
      </c>
      <c r="L36" s="21"/>
      <c r="M36" s="21">
        <v>3</v>
      </c>
      <c r="N36" s="21"/>
      <c r="O36" s="21"/>
      <c r="P36" s="21">
        <f aca="true" t="shared" si="7" ref="P36:P48">SUM(J36:O36)</f>
        <v>6</v>
      </c>
      <c r="Q36" s="83">
        <f t="shared" si="6"/>
        <v>11</v>
      </c>
      <c r="R36" s="118">
        <v>10</v>
      </c>
      <c r="S36" s="2">
        <v>1</v>
      </c>
      <c r="U36" s="2">
        <v>1</v>
      </c>
      <c r="V36" s="2">
        <v>1</v>
      </c>
      <c r="W36" s="2">
        <v>1</v>
      </c>
      <c r="AC36" s="104">
        <v>3</v>
      </c>
      <c r="AD36" s="2">
        <v>3</v>
      </c>
      <c r="AK36" s="2">
        <v>4</v>
      </c>
      <c r="AO36" s="2">
        <v>1</v>
      </c>
      <c r="AS36" s="2">
        <v>1</v>
      </c>
      <c r="AT36" s="104">
        <v>3</v>
      </c>
      <c r="BC36" s="104">
        <v>6</v>
      </c>
    </row>
    <row r="37" spans="1:34" ht="11.25">
      <c r="A37" s="63" t="s">
        <v>294</v>
      </c>
      <c r="B37" s="80">
        <f t="shared" si="5"/>
        <v>4</v>
      </c>
      <c r="C37" s="5">
        <v>3</v>
      </c>
      <c r="D37" s="2">
        <v>1</v>
      </c>
      <c r="H37" s="2">
        <v>1</v>
      </c>
      <c r="J37" s="21"/>
      <c r="K37" s="21">
        <v>2</v>
      </c>
      <c r="L37" s="21"/>
      <c r="M37" s="21"/>
      <c r="N37" s="21"/>
      <c r="O37" s="21">
        <v>1</v>
      </c>
      <c r="P37" s="21">
        <f t="shared" si="7"/>
        <v>3</v>
      </c>
      <c r="Q37" s="83">
        <f t="shared" si="6"/>
        <v>4</v>
      </c>
      <c r="R37" s="118">
        <v>2</v>
      </c>
      <c r="AC37" s="104">
        <v>1</v>
      </c>
      <c r="AH37" s="2">
        <v>1</v>
      </c>
    </row>
    <row r="38" spans="1:55" ht="11.25">
      <c r="A38" s="63" t="s">
        <v>295</v>
      </c>
      <c r="B38" s="80">
        <f t="shared" si="5"/>
        <v>10</v>
      </c>
      <c r="C38" s="2">
        <v>6</v>
      </c>
      <c r="D38" s="2">
        <v>4</v>
      </c>
      <c r="H38" s="2">
        <v>2</v>
      </c>
      <c r="J38" s="21"/>
      <c r="K38" s="21">
        <v>3</v>
      </c>
      <c r="L38" s="21"/>
      <c r="M38" s="21">
        <v>5</v>
      </c>
      <c r="N38" s="21"/>
      <c r="O38" s="21"/>
      <c r="P38" s="21">
        <f t="shared" si="7"/>
        <v>8</v>
      </c>
      <c r="Q38" s="83">
        <f t="shared" si="6"/>
        <v>10</v>
      </c>
      <c r="R38" s="118">
        <v>7</v>
      </c>
      <c r="S38" s="2">
        <v>1</v>
      </c>
      <c r="AC38" s="104">
        <v>1</v>
      </c>
      <c r="AK38" s="2">
        <v>1</v>
      </c>
      <c r="AS38" s="2">
        <v>7</v>
      </c>
      <c r="AT38" s="104">
        <v>1</v>
      </c>
      <c r="BB38" s="5"/>
      <c r="BC38" s="104">
        <v>5</v>
      </c>
    </row>
    <row r="39" spans="1:55" ht="11.25">
      <c r="A39" s="63" t="s">
        <v>296</v>
      </c>
      <c r="B39" s="80">
        <f t="shared" si="5"/>
        <v>3</v>
      </c>
      <c r="C39" s="2">
        <v>3</v>
      </c>
      <c r="J39" s="21"/>
      <c r="K39" s="21">
        <v>2</v>
      </c>
      <c r="L39" s="21"/>
      <c r="M39" s="21">
        <v>1</v>
      </c>
      <c r="N39" s="21"/>
      <c r="O39" s="21"/>
      <c r="P39" s="21">
        <f t="shared" si="7"/>
        <v>3</v>
      </c>
      <c r="Q39" s="83">
        <f t="shared" si="6"/>
        <v>3</v>
      </c>
      <c r="R39" s="118">
        <v>3</v>
      </c>
      <c r="AC39" s="104">
        <v>1</v>
      </c>
      <c r="BB39" s="2">
        <v>1</v>
      </c>
      <c r="BC39" s="104">
        <v>2</v>
      </c>
    </row>
    <row r="40" spans="1:55" ht="11.25">
      <c r="A40" s="64" t="s">
        <v>297</v>
      </c>
      <c r="B40" s="80">
        <f t="shared" si="5"/>
        <v>3</v>
      </c>
      <c r="C40" s="2">
        <v>1</v>
      </c>
      <c r="D40" s="2">
        <v>2</v>
      </c>
      <c r="J40" s="21"/>
      <c r="K40" s="21">
        <v>2</v>
      </c>
      <c r="L40" s="21"/>
      <c r="M40" s="21">
        <v>1</v>
      </c>
      <c r="N40" s="21"/>
      <c r="O40" s="21"/>
      <c r="P40" s="21">
        <f t="shared" si="7"/>
        <v>3</v>
      </c>
      <c r="Q40" s="83">
        <f t="shared" si="6"/>
        <v>3</v>
      </c>
      <c r="R40" s="118">
        <v>2</v>
      </c>
      <c r="AC40" s="104">
        <v>1</v>
      </c>
      <c r="AS40" s="2">
        <v>1</v>
      </c>
      <c r="BC40" s="104">
        <v>1</v>
      </c>
    </row>
    <row r="41" spans="1:55" ht="11.25">
      <c r="A41" s="63" t="s">
        <v>214</v>
      </c>
      <c r="B41" s="80">
        <f t="shared" si="5"/>
        <v>9</v>
      </c>
      <c r="C41" s="2">
        <v>5</v>
      </c>
      <c r="D41" s="2">
        <v>4</v>
      </c>
      <c r="H41" s="2">
        <v>2</v>
      </c>
      <c r="J41" s="21"/>
      <c r="K41" s="21">
        <v>4</v>
      </c>
      <c r="L41" s="21"/>
      <c r="M41" s="21">
        <v>3</v>
      </c>
      <c r="N41" s="21"/>
      <c r="O41" s="21"/>
      <c r="P41" s="21">
        <f t="shared" si="7"/>
        <v>7</v>
      </c>
      <c r="Q41" s="83">
        <f t="shared" si="6"/>
        <v>9</v>
      </c>
      <c r="R41" s="118">
        <v>6</v>
      </c>
      <c r="S41" s="2">
        <v>3</v>
      </c>
      <c r="AC41" s="104">
        <v>1</v>
      </c>
      <c r="AS41" s="2">
        <v>2</v>
      </c>
      <c r="BC41" s="104">
        <v>6</v>
      </c>
    </row>
    <row r="42" spans="1:55" ht="11.25">
      <c r="A42" s="63" t="s">
        <v>150</v>
      </c>
      <c r="B42" s="80">
        <f t="shared" si="5"/>
        <v>7</v>
      </c>
      <c r="C42" s="2">
        <v>4</v>
      </c>
      <c r="D42" s="2">
        <v>3</v>
      </c>
      <c r="H42" s="2">
        <v>2</v>
      </c>
      <c r="I42" s="2">
        <v>2</v>
      </c>
      <c r="J42" s="21"/>
      <c r="K42" s="21">
        <v>3</v>
      </c>
      <c r="L42" s="21"/>
      <c r="M42" s="21"/>
      <c r="N42" s="21"/>
      <c r="O42" s="21"/>
      <c r="P42" s="21">
        <f t="shared" si="7"/>
        <v>3</v>
      </c>
      <c r="Q42" s="83">
        <f t="shared" si="6"/>
        <v>7</v>
      </c>
      <c r="R42" s="118">
        <v>6</v>
      </c>
      <c r="AC42" s="104">
        <v>2</v>
      </c>
      <c r="AS42" s="2">
        <v>4</v>
      </c>
      <c r="AT42" s="104">
        <v>1</v>
      </c>
      <c r="BC42" s="104">
        <v>4</v>
      </c>
    </row>
    <row r="43" spans="1:55" ht="11.25">
      <c r="A43" s="40" t="s">
        <v>109</v>
      </c>
      <c r="B43" s="80">
        <f t="shared" si="5"/>
        <v>9</v>
      </c>
      <c r="C43" s="2">
        <v>8</v>
      </c>
      <c r="D43" s="2">
        <v>1</v>
      </c>
      <c r="H43" s="2">
        <v>2</v>
      </c>
      <c r="J43" s="21"/>
      <c r="K43" s="21">
        <v>5</v>
      </c>
      <c r="L43" s="21"/>
      <c r="M43" s="21">
        <v>2</v>
      </c>
      <c r="N43" s="21"/>
      <c r="O43" s="21"/>
      <c r="P43" s="21">
        <f t="shared" si="7"/>
        <v>7</v>
      </c>
      <c r="Q43" s="83">
        <f t="shared" si="6"/>
        <v>9</v>
      </c>
      <c r="R43" s="118">
        <v>9</v>
      </c>
      <c r="W43" s="2">
        <v>1</v>
      </c>
      <c r="AC43" s="104">
        <v>3</v>
      </c>
      <c r="AS43" s="2">
        <v>5</v>
      </c>
      <c r="BC43" s="104">
        <v>4</v>
      </c>
    </row>
    <row r="44" spans="1:55" ht="11.25">
      <c r="A44" s="40" t="s">
        <v>298</v>
      </c>
      <c r="B44" s="80">
        <f t="shared" si="5"/>
        <v>2</v>
      </c>
      <c r="C44" s="2">
        <v>1</v>
      </c>
      <c r="D44" s="2">
        <v>1</v>
      </c>
      <c r="H44" s="2">
        <v>1</v>
      </c>
      <c r="J44" s="21"/>
      <c r="K44" s="21"/>
      <c r="L44" s="21"/>
      <c r="M44" s="21">
        <v>1</v>
      </c>
      <c r="N44" s="21"/>
      <c r="O44" s="21"/>
      <c r="P44" s="21">
        <f t="shared" si="7"/>
        <v>1</v>
      </c>
      <c r="Q44" s="83">
        <f t="shared" si="6"/>
        <v>2</v>
      </c>
      <c r="R44" s="118">
        <v>2</v>
      </c>
      <c r="AS44" s="2">
        <v>2</v>
      </c>
      <c r="BC44" s="104">
        <v>1</v>
      </c>
    </row>
    <row r="45" spans="1:55" ht="11.25">
      <c r="A45" s="40" t="s">
        <v>299</v>
      </c>
      <c r="B45" s="80">
        <f t="shared" si="5"/>
        <v>8</v>
      </c>
      <c r="C45" s="2">
        <v>6</v>
      </c>
      <c r="D45" s="2">
        <v>2</v>
      </c>
      <c r="J45" s="21"/>
      <c r="K45" s="21">
        <v>4</v>
      </c>
      <c r="L45" s="21"/>
      <c r="M45" s="21">
        <v>4</v>
      </c>
      <c r="N45" s="21"/>
      <c r="O45" s="21"/>
      <c r="P45" s="21">
        <f t="shared" si="7"/>
        <v>8</v>
      </c>
      <c r="Q45" s="83">
        <f t="shared" si="6"/>
        <v>8</v>
      </c>
      <c r="R45" s="118">
        <v>6</v>
      </c>
      <c r="W45" s="2">
        <v>2</v>
      </c>
      <c r="AS45" s="2">
        <v>6</v>
      </c>
      <c r="BC45" s="104">
        <v>2</v>
      </c>
    </row>
    <row r="46" spans="1:55" ht="11.25">
      <c r="A46" s="40" t="s">
        <v>215</v>
      </c>
      <c r="B46" s="80">
        <f t="shared" si="5"/>
        <v>5</v>
      </c>
      <c r="C46" s="2">
        <v>3</v>
      </c>
      <c r="D46" s="2">
        <v>2</v>
      </c>
      <c r="H46" s="2">
        <v>1</v>
      </c>
      <c r="I46" s="2">
        <v>2</v>
      </c>
      <c r="J46" s="21"/>
      <c r="K46" s="21">
        <v>2</v>
      </c>
      <c r="L46" s="21"/>
      <c r="M46" s="21"/>
      <c r="N46" s="21"/>
      <c r="O46" s="21"/>
      <c r="P46" s="21">
        <f t="shared" si="7"/>
        <v>2</v>
      </c>
      <c r="Q46" s="83">
        <f t="shared" si="6"/>
        <v>5</v>
      </c>
      <c r="R46" s="118">
        <v>5</v>
      </c>
      <c r="AD46" s="2">
        <v>1</v>
      </c>
      <c r="AI46" s="2">
        <v>1</v>
      </c>
      <c r="AS46" s="2">
        <v>2</v>
      </c>
      <c r="AT46" s="104">
        <v>2</v>
      </c>
      <c r="BC46" s="104">
        <v>1</v>
      </c>
    </row>
    <row r="47" spans="1:55" ht="11.25">
      <c r="A47" s="40" t="s">
        <v>151</v>
      </c>
      <c r="B47" s="80">
        <f t="shared" si="5"/>
        <v>3</v>
      </c>
      <c r="C47" s="2">
        <v>1</v>
      </c>
      <c r="D47" s="2">
        <v>2</v>
      </c>
      <c r="I47" s="2">
        <v>1</v>
      </c>
      <c r="J47" s="21"/>
      <c r="K47" s="21">
        <v>1</v>
      </c>
      <c r="L47" s="21"/>
      <c r="M47" s="21">
        <v>1</v>
      </c>
      <c r="N47" s="21"/>
      <c r="O47" s="21"/>
      <c r="P47" s="21">
        <f t="shared" si="7"/>
        <v>2</v>
      </c>
      <c r="Q47" s="83">
        <f t="shared" si="6"/>
        <v>3</v>
      </c>
      <c r="R47" s="118">
        <v>1</v>
      </c>
      <c r="AC47" s="104">
        <v>1</v>
      </c>
      <c r="AI47" s="2">
        <v>1</v>
      </c>
      <c r="AS47" s="2">
        <v>2</v>
      </c>
      <c r="AT47" s="104">
        <v>1</v>
      </c>
      <c r="BC47" s="104">
        <v>2</v>
      </c>
    </row>
    <row r="48" spans="1:55" ht="11.25">
      <c r="A48" s="40" t="s">
        <v>110</v>
      </c>
      <c r="B48" s="80">
        <f t="shared" si="5"/>
        <v>9</v>
      </c>
      <c r="C48" s="2">
        <v>7</v>
      </c>
      <c r="D48" s="2">
        <v>2</v>
      </c>
      <c r="H48" s="2">
        <v>2</v>
      </c>
      <c r="I48" s="2">
        <v>1</v>
      </c>
      <c r="J48" s="21"/>
      <c r="K48" s="21">
        <v>5</v>
      </c>
      <c r="L48" s="21"/>
      <c r="M48" s="21">
        <v>1</v>
      </c>
      <c r="N48" s="21"/>
      <c r="O48" s="21"/>
      <c r="P48" s="21">
        <f t="shared" si="7"/>
        <v>6</v>
      </c>
      <c r="Q48" s="83">
        <f t="shared" si="6"/>
        <v>9</v>
      </c>
      <c r="R48" s="118">
        <v>8</v>
      </c>
      <c r="V48" s="2">
        <v>1</v>
      </c>
      <c r="W48" s="2">
        <v>1</v>
      </c>
      <c r="AA48" s="2">
        <v>1</v>
      </c>
      <c r="AC48" s="104">
        <v>1</v>
      </c>
      <c r="AO48" s="2">
        <v>1</v>
      </c>
      <c r="AS48" s="2">
        <v>3</v>
      </c>
      <c r="AT48" s="104">
        <v>4</v>
      </c>
      <c r="AW48" s="2">
        <v>1</v>
      </c>
      <c r="BB48" s="2">
        <v>1</v>
      </c>
      <c r="BC48" s="104">
        <v>2</v>
      </c>
    </row>
    <row r="49" spans="1:55" ht="11.25">
      <c r="A49" s="40" t="s">
        <v>300</v>
      </c>
      <c r="B49" s="80">
        <f t="shared" si="5"/>
        <v>3</v>
      </c>
      <c r="C49" s="2">
        <v>2</v>
      </c>
      <c r="D49" s="2">
        <v>1</v>
      </c>
      <c r="H49" s="2">
        <v>1</v>
      </c>
      <c r="J49" s="21">
        <v>1</v>
      </c>
      <c r="K49" s="21"/>
      <c r="L49" s="21"/>
      <c r="M49" s="21">
        <v>1</v>
      </c>
      <c r="N49" s="21"/>
      <c r="O49" s="21"/>
      <c r="P49" s="21">
        <f>SUM(J49:O49)</f>
        <v>2</v>
      </c>
      <c r="Q49" s="83">
        <f t="shared" si="6"/>
        <v>3</v>
      </c>
      <c r="R49" s="118">
        <v>3</v>
      </c>
      <c r="AI49" s="2">
        <v>1</v>
      </c>
      <c r="AT49" s="104">
        <v>2</v>
      </c>
      <c r="BC49" s="104">
        <v>1</v>
      </c>
    </row>
    <row r="50" spans="1:55" ht="11.25">
      <c r="A50" s="40" t="s">
        <v>301</v>
      </c>
      <c r="B50" s="80">
        <f t="shared" si="5"/>
        <v>13</v>
      </c>
      <c r="C50" s="2">
        <v>7</v>
      </c>
      <c r="D50" s="2">
        <v>6</v>
      </c>
      <c r="H50" s="2">
        <v>3</v>
      </c>
      <c r="I50" s="2">
        <v>2</v>
      </c>
      <c r="J50" s="21"/>
      <c r="K50" s="21">
        <v>4</v>
      </c>
      <c r="L50" s="21"/>
      <c r="M50" s="21">
        <v>4</v>
      </c>
      <c r="N50" s="21"/>
      <c r="O50" s="21"/>
      <c r="P50" s="21">
        <f>SUM(J50:O50)</f>
        <v>8</v>
      </c>
      <c r="Q50" s="83">
        <f t="shared" si="6"/>
        <v>13</v>
      </c>
      <c r="R50" s="118">
        <v>9</v>
      </c>
      <c r="S50" s="2">
        <v>4</v>
      </c>
      <c r="W50" s="2">
        <v>1</v>
      </c>
      <c r="AC50" s="104">
        <v>2</v>
      </c>
      <c r="AD50" s="2">
        <v>6</v>
      </c>
      <c r="AO50" s="2">
        <v>2</v>
      </c>
      <c r="AS50" s="2">
        <v>6</v>
      </c>
      <c r="BC50" s="104">
        <v>6</v>
      </c>
    </row>
    <row r="51" spans="1:55" s="6" customFormat="1" ht="9.75">
      <c r="A51" s="65" t="s">
        <v>52</v>
      </c>
      <c r="B51" s="82">
        <f>SUM(B29:B50)</f>
        <v>136</v>
      </c>
      <c r="C51" s="53">
        <f>SUM(C29:C50)</f>
        <v>90</v>
      </c>
      <c r="D51" s="53">
        <f>SUM(D29:D50)</f>
        <v>46</v>
      </c>
      <c r="E51" s="53">
        <f>SUM(E30:E50)</f>
        <v>2</v>
      </c>
      <c r="F51" s="59"/>
      <c r="G51" s="84">
        <f>B51+E51</f>
        <v>138</v>
      </c>
      <c r="H51" s="6">
        <f aca="true" t="shared" si="8" ref="H51:BC51">SUM(H29:H50)</f>
        <v>26</v>
      </c>
      <c r="I51" s="6">
        <f t="shared" si="8"/>
        <v>22</v>
      </c>
      <c r="J51" s="6">
        <f t="shared" si="8"/>
        <v>1</v>
      </c>
      <c r="K51" s="6">
        <f t="shared" si="8"/>
        <v>49</v>
      </c>
      <c r="L51" s="6">
        <f t="shared" si="8"/>
        <v>0</v>
      </c>
      <c r="M51" s="6">
        <f t="shared" si="8"/>
        <v>39</v>
      </c>
      <c r="N51" s="6">
        <f t="shared" si="8"/>
        <v>0</v>
      </c>
      <c r="O51" s="6">
        <f t="shared" si="8"/>
        <v>1</v>
      </c>
      <c r="P51" s="66">
        <f>SUM(P29:P50)</f>
        <v>90</v>
      </c>
      <c r="Q51" s="84">
        <f t="shared" si="8"/>
        <v>138</v>
      </c>
      <c r="R51" s="119">
        <f t="shared" si="8"/>
        <v>109</v>
      </c>
      <c r="S51" s="6">
        <f t="shared" si="8"/>
        <v>11</v>
      </c>
      <c r="T51" s="6">
        <f t="shared" si="8"/>
        <v>1</v>
      </c>
      <c r="U51" s="6">
        <f t="shared" si="8"/>
        <v>2</v>
      </c>
      <c r="V51" s="6">
        <f t="shared" si="8"/>
        <v>4</v>
      </c>
      <c r="W51" s="6">
        <f t="shared" si="8"/>
        <v>7</v>
      </c>
      <c r="X51" s="6">
        <f t="shared" si="8"/>
        <v>1</v>
      </c>
      <c r="Y51" s="6">
        <f t="shared" si="8"/>
        <v>1</v>
      </c>
      <c r="Z51" s="6">
        <f t="shared" si="8"/>
        <v>1</v>
      </c>
      <c r="AA51" s="6">
        <f t="shared" si="8"/>
        <v>3</v>
      </c>
      <c r="AB51" s="6">
        <f t="shared" si="8"/>
        <v>2</v>
      </c>
      <c r="AC51" s="105">
        <f t="shared" si="8"/>
        <v>23</v>
      </c>
      <c r="AD51" s="6">
        <f t="shared" si="8"/>
        <v>12</v>
      </c>
      <c r="AE51" s="6">
        <f t="shared" si="8"/>
        <v>0</v>
      </c>
      <c r="AF51" s="6">
        <f t="shared" si="8"/>
        <v>0</v>
      </c>
      <c r="AG51" s="6">
        <f t="shared" si="8"/>
        <v>0</v>
      </c>
      <c r="AH51" s="6">
        <f t="shared" si="8"/>
        <v>1</v>
      </c>
      <c r="AI51" s="6">
        <f t="shared" si="8"/>
        <v>3</v>
      </c>
      <c r="AJ51" s="6">
        <f t="shared" si="8"/>
        <v>0</v>
      </c>
      <c r="AK51" s="6">
        <f t="shared" si="8"/>
        <v>7</v>
      </c>
      <c r="AL51" s="6">
        <f t="shared" si="8"/>
        <v>0</v>
      </c>
      <c r="AM51" s="6">
        <f t="shared" si="8"/>
        <v>0</v>
      </c>
      <c r="AN51" s="6">
        <f t="shared" si="8"/>
        <v>0</v>
      </c>
      <c r="AO51" s="6">
        <f t="shared" si="8"/>
        <v>5</v>
      </c>
      <c r="AP51" s="6">
        <f t="shared" si="8"/>
        <v>0</v>
      </c>
      <c r="AQ51" s="6">
        <f t="shared" si="8"/>
        <v>0</v>
      </c>
      <c r="AR51" s="6">
        <f t="shared" si="8"/>
        <v>0</v>
      </c>
      <c r="AS51" s="66">
        <f t="shared" si="8"/>
        <v>57</v>
      </c>
      <c r="AT51" s="105">
        <f t="shared" si="8"/>
        <v>27</v>
      </c>
      <c r="AU51" s="6">
        <f t="shared" si="8"/>
        <v>1</v>
      </c>
      <c r="AV51" s="6">
        <f t="shared" si="8"/>
        <v>0</v>
      </c>
      <c r="AW51" s="6">
        <f t="shared" si="8"/>
        <v>3</v>
      </c>
      <c r="AX51" s="6">
        <f t="shared" si="8"/>
        <v>2</v>
      </c>
      <c r="AY51" s="6">
        <f t="shared" si="8"/>
        <v>2</v>
      </c>
      <c r="AZ51" s="6">
        <f t="shared" si="8"/>
        <v>0</v>
      </c>
      <c r="BA51" s="6">
        <f t="shared" si="8"/>
        <v>1</v>
      </c>
      <c r="BB51" s="6">
        <f t="shared" si="8"/>
        <v>2</v>
      </c>
      <c r="BC51" s="105">
        <f t="shared" si="8"/>
        <v>61</v>
      </c>
    </row>
    <row r="52" spans="1:55" ht="13.5" customHeight="1">
      <c r="A52" s="139" t="s">
        <v>51</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row>
    <row r="53" spans="1:55" ht="12.75" customHeight="1">
      <c r="A53" s="40" t="s">
        <v>216</v>
      </c>
      <c r="B53" s="83">
        <f aca="true" t="shared" si="9" ref="B53:B63">C53+D53</f>
        <v>7</v>
      </c>
      <c r="C53" s="2">
        <v>5</v>
      </c>
      <c r="D53" s="2">
        <v>2</v>
      </c>
      <c r="J53" s="21"/>
      <c r="K53" s="22">
        <v>5</v>
      </c>
      <c r="L53" s="22"/>
      <c r="M53" s="22">
        <v>2</v>
      </c>
      <c r="N53" s="22"/>
      <c r="O53" s="22"/>
      <c r="P53" s="22">
        <f aca="true" t="shared" si="10" ref="P53:P75">SUM(J53:O53)</f>
        <v>7</v>
      </c>
      <c r="Q53" s="83">
        <f>SUM(H53:O53)</f>
        <v>7</v>
      </c>
      <c r="R53" s="118">
        <v>7</v>
      </c>
      <c r="S53" s="2">
        <v>2</v>
      </c>
      <c r="AC53" s="104">
        <v>1</v>
      </c>
      <c r="AI53" s="2">
        <v>2</v>
      </c>
      <c r="AO53" s="2">
        <v>2</v>
      </c>
      <c r="AS53" s="2">
        <v>3</v>
      </c>
      <c r="AZ53" s="2">
        <v>1</v>
      </c>
      <c r="BC53" s="104">
        <v>2</v>
      </c>
    </row>
    <row r="54" spans="1:55" ht="12.75" customHeight="1">
      <c r="A54" s="40" t="s">
        <v>152</v>
      </c>
      <c r="B54" s="83">
        <f t="shared" si="9"/>
        <v>9</v>
      </c>
      <c r="C54" s="2">
        <v>6</v>
      </c>
      <c r="D54" s="2">
        <v>3</v>
      </c>
      <c r="H54" s="2">
        <v>3</v>
      </c>
      <c r="I54" s="2">
        <v>1</v>
      </c>
      <c r="J54" s="21">
        <v>3</v>
      </c>
      <c r="K54" s="22"/>
      <c r="L54" s="22">
        <v>2</v>
      </c>
      <c r="M54" s="22"/>
      <c r="N54" s="22"/>
      <c r="O54" s="22"/>
      <c r="P54" s="22">
        <f t="shared" si="10"/>
        <v>5</v>
      </c>
      <c r="Q54" s="83">
        <f aca="true" t="shared" si="11" ref="Q54:Q76">SUM(H54:O54)</f>
        <v>9</v>
      </c>
      <c r="R54" s="118">
        <v>7</v>
      </c>
      <c r="AO54" s="2">
        <v>1</v>
      </c>
      <c r="AS54" s="2">
        <v>4</v>
      </c>
      <c r="AT54" s="104">
        <v>2</v>
      </c>
      <c r="AW54" s="2">
        <v>1</v>
      </c>
      <c r="AZ54" s="2">
        <v>1</v>
      </c>
      <c r="BC54" s="104">
        <v>3</v>
      </c>
    </row>
    <row r="55" spans="1:55" ht="13.5" customHeight="1">
      <c r="A55" s="40" t="s">
        <v>111</v>
      </c>
      <c r="B55" s="83">
        <f t="shared" si="9"/>
        <v>19</v>
      </c>
      <c r="C55" s="2">
        <v>19</v>
      </c>
      <c r="H55" s="2">
        <v>5</v>
      </c>
      <c r="I55" s="2">
        <v>2</v>
      </c>
      <c r="J55" s="21"/>
      <c r="K55" s="22">
        <v>5</v>
      </c>
      <c r="L55" s="22"/>
      <c r="M55" s="22">
        <v>7</v>
      </c>
      <c r="N55" s="22"/>
      <c r="O55" s="22"/>
      <c r="P55" s="22">
        <f t="shared" si="10"/>
        <v>12</v>
      </c>
      <c r="Q55" s="83">
        <f t="shared" si="11"/>
        <v>19</v>
      </c>
      <c r="R55" s="118">
        <v>15</v>
      </c>
      <c r="S55" s="2">
        <v>1</v>
      </c>
      <c r="V55" s="2">
        <v>1</v>
      </c>
      <c r="W55" s="2">
        <v>3</v>
      </c>
      <c r="AA55" s="2">
        <v>3</v>
      </c>
      <c r="AB55" s="2">
        <v>2</v>
      </c>
      <c r="AC55" s="104">
        <v>7</v>
      </c>
      <c r="AD55" s="2">
        <v>1</v>
      </c>
      <c r="AI55" s="2">
        <v>1</v>
      </c>
      <c r="AK55" s="2">
        <v>1</v>
      </c>
      <c r="AO55" s="2">
        <v>1</v>
      </c>
      <c r="AP55" s="2">
        <v>3</v>
      </c>
      <c r="AS55" s="2">
        <v>8</v>
      </c>
      <c r="AT55" s="104">
        <v>3</v>
      </c>
      <c r="AY55" s="2">
        <v>1</v>
      </c>
      <c r="BC55" s="104">
        <v>6</v>
      </c>
    </row>
    <row r="56" spans="1:55" ht="11.25">
      <c r="A56" s="40" t="s">
        <v>302</v>
      </c>
      <c r="B56" s="83">
        <f t="shared" si="9"/>
        <v>6</v>
      </c>
      <c r="C56" s="2">
        <v>5</v>
      </c>
      <c r="D56" s="2">
        <v>1</v>
      </c>
      <c r="H56" s="2">
        <v>1</v>
      </c>
      <c r="I56" s="2">
        <v>1</v>
      </c>
      <c r="J56" s="21"/>
      <c r="K56" s="21">
        <v>2</v>
      </c>
      <c r="L56" s="21"/>
      <c r="M56" s="21">
        <v>2</v>
      </c>
      <c r="N56" s="21"/>
      <c r="O56" s="21"/>
      <c r="P56" s="22">
        <f t="shared" si="10"/>
        <v>4</v>
      </c>
      <c r="Q56" s="83">
        <f t="shared" si="11"/>
        <v>6</v>
      </c>
      <c r="R56" s="118">
        <v>6</v>
      </c>
      <c r="AC56" s="104">
        <v>3</v>
      </c>
      <c r="AD56" s="2">
        <v>2</v>
      </c>
      <c r="AK56" s="2">
        <v>1</v>
      </c>
      <c r="AS56" s="2">
        <v>2</v>
      </c>
      <c r="AT56" s="104">
        <v>1</v>
      </c>
      <c r="BA56" s="2">
        <v>2</v>
      </c>
      <c r="BC56" s="104">
        <v>3</v>
      </c>
    </row>
    <row r="57" spans="1:55" ht="11.25">
      <c r="A57" s="40" t="s">
        <v>217</v>
      </c>
      <c r="B57" s="83">
        <f t="shared" si="9"/>
        <v>27</v>
      </c>
      <c r="C57" s="2">
        <v>27</v>
      </c>
      <c r="I57" s="2">
        <v>1</v>
      </c>
      <c r="J57" s="21"/>
      <c r="K57" s="21">
        <v>26</v>
      </c>
      <c r="L57" s="21"/>
      <c r="M57" s="21"/>
      <c r="N57" s="21"/>
      <c r="O57" s="21"/>
      <c r="P57" s="22">
        <f t="shared" si="10"/>
        <v>26</v>
      </c>
      <c r="Q57" s="83">
        <f t="shared" si="11"/>
        <v>27</v>
      </c>
      <c r="Y57" s="2">
        <v>1</v>
      </c>
      <c r="AC57" s="104">
        <v>4</v>
      </c>
      <c r="AD57" s="2">
        <v>4</v>
      </c>
      <c r="AS57" s="2">
        <v>26</v>
      </c>
      <c r="AZ57" s="2">
        <v>1</v>
      </c>
      <c r="BA57" s="6">
        <v>24</v>
      </c>
      <c r="BC57" s="104">
        <v>3</v>
      </c>
    </row>
    <row r="58" spans="1:55" ht="11.25">
      <c r="A58" s="40" t="s">
        <v>218</v>
      </c>
      <c r="B58" s="83">
        <f t="shared" si="9"/>
        <v>5</v>
      </c>
      <c r="C58" s="2">
        <v>2</v>
      </c>
      <c r="D58" s="2">
        <v>3</v>
      </c>
      <c r="H58" s="2">
        <v>1</v>
      </c>
      <c r="J58" s="21"/>
      <c r="K58" s="21">
        <v>1</v>
      </c>
      <c r="L58" s="21"/>
      <c r="M58" s="21">
        <v>3</v>
      </c>
      <c r="N58" s="21"/>
      <c r="O58" s="21"/>
      <c r="P58" s="22">
        <f t="shared" si="10"/>
        <v>4</v>
      </c>
      <c r="Q58" s="83">
        <f t="shared" si="11"/>
        <v>5</v>
      </c>
      <c r="R58" s="118">
        <v>5</v>
      </c>
      <c r="AE58" s="2">
        <v>1</v>
      </c>
      <c r="AS58" s="2">
        <v>4</v>
      </c>
      <c r="AT58" s="104">
        <v>1</v>
      </c>
      <c r="BC58" s="104">
        <v>3</v>
      </c>
    </row>
    <row r="59" spans="1:55" ht="11.25">
      <c r="A59" s="40" t="s">
        <v>153</v>
      </c>
      <c r="B59" s="83">
        <f t="shared" si="9"/>
        <v>2</v>
      </c>
      <c r="C59" s="2">
        <v>2</v>
      </c>
      <c r="H59" s="2">
        <v>1</v>
      </c>
      <c r="I59" s="2">
        <v>1</v>
      </c>
      <c r="J59" s="21"/>
      <c r="K59" s="21"/>
      <c r="L59" s="21"/>
      <c r="M59" s="21"/>
      <c r="N59" s="21"/>
      <c r="O59" s="21"/>
      <c r="P59" s="22">
        <f t="shared" si="10"/>
        <v>0</v>
      </c>
      <c r="Q59" s="83">
        <f t="shared" si="11"/>
        <v>2</v>
      </c>
      <c r="R59" s="118">
        <v>1</v>
      </c>
      <c r="AK59" s="2">
        <v>1</v>
      </c>
      <c r="AS59" s="2">
        <v>1</v>
      </c>
      <c r="BC59" s="104">
        <v>2</v>
      </c>
    </row>
    <row r="60" spans="1:55" ht="11.25">
      <c r="A60" s="40" t="s">
        <v>112</v>
      </c>
      <c r="B60" s="83">
        <f t="shared" si="9"/>
        <v>7</v>
      </c>
      <c r="C60" s="2">
        <v>6</v>
      </c>
      <c r="D60" s="2">
        <v>1</v>
      </c>
      <c r="I60" s="2">
        <v>4</v>
      </c>
      <c r="J60" s="21"/>
      <c r="K60" s="21">
        <v>2</v>
      </c>
      <c r="L60" s="21"/>
      <c r="M60" s="21">
        <v>1</v>
      </c>
      <c r="N60" s="21"/>
      <c r="O60" s="21"/>
      <c r="P60" s="22">
        <f t="shared" si="10"/>
        <v>3</v>
      </c>
      <c r="Q60" s="83">
        <f t="shared" si="11"/>
        <v>7</v>
      </c>
      <c r="R60" s="118">
        <v>5</v>
      </c>
      <c r="S60" s="2">
        <v>1</v>
      </c>
      <c r="Z60" s="2">
        <v>1</v>
      </c>
      <c r="AC60" s="104">
        <v>1</v>
      </c>
      <c r="AK60" s="2">
        <v>4</v>
      </c>
      <c r="AS60" s="2">
        <v>6</v>
      </c>
      <c r="BC60" s="104">
        <v>6</v>
      </c>
    </row>
    <row r="61" spans="1:55" ht="11.25">
      <c r="A61" s="64" t="s">
        <v>303</v>
      </c>
      <c r="B61" s="83">
        <f t="shared" si="9"/>
        <v>16</v>
      </c>
      <c r="C61" s="2">
        <v>16</v>
      </c>
      <c r="J61" s="21"/>
      <c r="K61" s="21">
        <v>2</v>
      </c>
      <c r="L61" s="21"/>
      <c r="M61" s="36">
        <v>14</v>
      </c>
      <c r="N61" s="21"/>
      <c r="O61" s="21"/>
      <c r="P61" s="22">
        <f t="shared" si="10"/>
        <v>16</v>
      </c>
      <c r="Q61" s="83">
        <f t="shared" si="11"/>
        <v>16</v>
      </c>
      <c r="R61" s="118">
        <v>14</v>
      </c>
      <c r="AC61" s="104">
        <v>3</v>
      </c>
      <c r="AS61" s="2">
        <v>2</v>
      </c>
      <c r="AT61" s="104">
        <v>12</v>
      </c>
      <c r="BC61" s="104">
        <v>2</v>
      </c>
    </row>
    <row r="62" spans="1:55" ht="12.75">
      <c r="A62" s="40" t="s">
        <v>219</v>
      </c>
      <c r="B62" s="83">
        <f t="shared" si="9"/>
        <v>18</v>
      </c>
      <c r="C62" s="2">
        <v>14</v>
      </c>
      <c r="D62" s="2">
        <v>4</v>
      </c>
      <c r="F62" s="67"/>
      <c r="H62" s="2">
        <v>7</v>
      </c>
      <c r="I62" s="2">
        <v>2</v>
      </c>
      <c r="J62" s="21">
        <v>1</v>
      </c>
      <c r="K62" s="21">
        <v>4</v>
      </c>
      <c r="L62" s="21">
        <v>1</v>
      </c>
      <c r="M62" s="21">
        <v>3</v>
      </c>
      <c r="N62" s="21"/>
      <c r="O62" s="21"/>
      <c r="P62" s="22">
        <f t="shared" si="10"/>
        <v>9</v>
      </c>
      <c r="Q62" s="83">
        <f t="shared" si="11"/>
        <v>18</v>
      </c>
      <c r="R62" s="118">
        <v>15</v>
      </c>
      <c r="S62" s="2">
        <v>2</v>
      </c>
      <c r="U62" s="2">
        <v>1</v>
      </c>
      <c r="X62" s="2">
        <v>1</v>
      </c>
      <c r="AC62" s="104">
        <v>5</v>
      </c>
      <c r="AD62" s="2">
        <v>4</v>
      </c>
      <c r="AH62" s="2">
        <v>1</v>
      </c>
      <c r="AK62" s="2">
        <v>1</v>
      </c>
      <c r="AP62" s="2">
        <v>1</v>
      </c>
      <c r="AS62" s="2">
        <v>8</v>
      </c>
      <c r="AT62" s="104">
        <v>5</v>
      </c>
      <c r="AV62" s="2">
        <v>1</v>
      </c>
      <c r="BC62" s="104">
        <v>6</v>
      </c>
    </row>
    <row r="63" spans="1:46" ht="11.25">
      <c r="A63" s="40" t="s">
        <v>220</v>
      </c>
      <c r="B63" s="83">
        <f t="shared" si="9"/>
        <v>14</v>
      </c>
      <c r="C63" s="2">
        <v>12</v>
      </c>
      <c r="D63" s="2">
        <v>2</v>
      </c>
      <c r="H63" s="2">
        <v>3</v>
      </c>
      <c r="J63" s="21">
        <v>2</v>
      </c>
      <c r="K63" s="21">
        <v>6</v>
      </c>
      <c r="L63" s="21"/>
      <c r="M63" s="21">
        <v>3</v>
      </c>
      <c r="N63" s="21"/>
      <c r="O63" s="21"/>
      <c r="P63" s="22">
        <f t="shared" si="10"/>
        <v>11</v>
      </c>
      <c r="Q63" s="83">
        <f t="shared" si="11"/>
        <v>14</v>
      </c>
      <c r="R63" s="118">
        <v>12</v>
      </c>
      <c r="S63" s="2">
        <v>1</v>
      </c>
      <c r="Y63" s="2">
        <v>2</v>
      </c>
      <c r="AC63" s="104">
        <v>5</v>
      </c>
      <c r="AD63" s="2">
        <v>3</v>
      </c>
      <c r="AL63" s="2">
        <v>1</v>
      </c>
      <c r="AS63" s="2">
        <v>1</v>
      </c>
      <c r="AT63" s="104">
        <v>10</v>
      </c>
    </row>
    <row r="64" spans="1:55" ht="11.25">
      <c r="A64" s="40" t="s">
        <v>154</v>
      </c>
      <c r="B64" s="83">
        <f aca="true" t="shared" si="12" ref="B64:B76">C64+D64</f>
        <v>11</v>
      </c>
      <c r="C64" s="2">
        <v>8</v>
      </c>
      <c r="D64" s="2">
        <v>3</v>
      </c>
      <c r="H64" s="2">
        <v>1</v>
      </c>
      <c r="J64" s="21"/>
      <c r="K64" s="21">
        <v>5</v>
      </c>
      <c r="L64" s="21"/>
      <c r="M64" s="21">
        <v>5</v>
      </c>
      <c r="N64" s="21"/>
      <c r="O64" s="21"/>
      <c r="P64" s="22">
        <f t="shared" si="10"/>
        <v>10</v>
      </c>
      <c r="Q64" s="83">
        <f t="shared" si="11"/>
        <v>11</v>
      </c>
      <c r="R64" s="118">
        <v>11</v>
      </c>
      <c r="AC64" s="104">
        <v>3</v>
      </c>
      <c r="AD64" s="2">
        <v>1</v>
      </c>
      <c r="AI64" s="2">
        <v>2</v>
      </c>
      <c r="AK64" s="2">
        <v>3</v>
      </c>
      <c r="AS64" s="2">
        <v>2</v>
      </c>
      <c r="AT64" s="104">
        <v>4</v>
      </c>
      <c r="AZ64" s="2">
        <v>1</v>
      </c>
      <c r="BC64" s="104">
        <v>4</v>
      </c>
    </row>
    <row r="65" spans="1:46" ht="11.25">
      <c r="A65" s="40"/>
      <c r="B65" s="83">
        <f t="shared" si="12"/>
        <v>0</v>
      </c>
      <c r="E65" s="40">
        <v>1</v>
      </c>
      <c r="F65" s="6" t="s">
        <v>304</v>
      </c>
      <c r="H65" s="2">
        <v>1</v>
      </c>
      <c r="J65" s="21"/>
      <c r="K65" s="21"/>
      <c r="L65" s="21"/>
      <c r="M65" s="21"/>
      <c r="N65" s="21"/>
      <c r="O65" s="21"/>
      <c r="P65" s="22">
        <f t="shared" si="10"/>
        <v>0</v>
      </c>
      <c r="Q65" s="83">
        <f t="shared" si="11"/>
        <v>1</v>
      </c>
      <c r="R65" s="118">
        <v>1</v>
      </c>
      <c r="AT65" s="104">
        <v>1</v>
      </c>
    </row>
    <row r="66" spans="1:46" ht="11.25">
      <c r="A66" s="40" t="s">
        <v>113</v>
      </c>
      <c r="B66" s="83">
        <f t="shared" si="12"/>
        <v>10</v>
      </c>
      <c r="C66" s="2">
        <v>5</v>
      </c>
      <c r="D66" s="2">
        <v>5</v>
      </c>
      <c r="J66" s="21"/>
      <c r="K66" s="21">
        <v>4</v>
      </c>
      <c r="L66" s="21"/>
      <c r="M66" s="21">
        <v>6</v>
      </c>
      <c r="N66" s="21"/>
      <c r="O66" s="21"/>
      <c r="P66" s="22">
        <f t="shared" si="10"/>
        <v>10</v>
      </c>
      <c r="Q66" s="83">
        <f t="shared" si="11"/>
        <v>10</v>
      </c>
      <c r="R66" s="118">
        <v>10</v>
      </c>
      <c r="AC66" s="104">
        <v>6</v>
      </c>
      <c r="AT66" s="104">
        <v>6</v>
      </c>
    </row>
    <row r="67" spans="1:55" ht="11.25">
      <c r="A67" s="40" t="s">
        <v>305</v>
      </c>
      <c r="B67" s="83">
        <f t="shared" si="12"/>
        <v>5</v>
      </c>
      <c r="C67" s="2">
        <v>4</v>
      </c>
      <c r="D67" s="2">
        <v>1</v>
      </c>
      <c r="I67" s="2">
        <v>1</v>
      </c>
      <c r="J67" s="21"/>
      <c r="K67" s="21">
        <v>2</v>
      </c>
      <c r="L67" s="21"/>
      <c r="M67" s="21">
        <v>2</v>
      </c>
      <c r="N67" s="21"/>
      <c r="O67" s="21"/>
      <c r="P67" s="22">
        <f t="shared" si="10"/>
        <v>4</v>
      </c>
      <c r="Q67" s="83">
        <f t="shared" si="11"/>
        <v>5</v>
      </c>
      <c r="R67" s="118">
        <v>5</v>
      </c>
      <c r="S67" s="2">
        <v>1</v>
      </c>
      <c r="AD67" s="2">
        <v>1</v>
      </c>
      <c r="AO67" s="2">
        <v>1</v>
      </c>
      <c r="AS67" s="2">
        <v>3</v>
      </c>
      <c r="AT67" s="104">
        <v>1</v>
      </c>
      <c r="BC67" s="104">
        <v>2</v>
      </c>
    </row>
    <row r="68" spans="1:55" ht="11.25">
      <c r="A68" s="40" t="s">
        <v>221</v>
      </c>
      <c r="B68" s="83">
        <f t="shared" si="12"/>
        <v>5</v>
      </c>
      <c r="C68" s="2">
        <v>4</v>
      </c>
      <c r="D68" s="2">
        <v>1</v>
      </c>
      <c r="I68" s="2">
        <v>1</v>
      </c>
      <c r="J68" s="21"/>
      <c r="K68" s="21">
        <v>3</v>
      </c>
      <c r="L68" s="21"/>
      <c r="M68" s="21">
        <v>1</v>
      </c>
      <c r="N68" s="21"/>
      <c r="O68" s="21"/>
      <c r="P68" s="22">
        <f t="shared" si="10"/>
        <v>4</v>
      </c>
      <c r="Q68" s="83">
        <f t="shared" si="11"/>
        <v>5</v>
      </c>
      <c r="R68" s="118">
        <v>4</v>
      </c>
      <c r="U68" s="2">
        <v>1</v>
      </c>
      <c r="AC68" s="104">
        <v>1</v>
      </c>
      <c r="AD68" s="2">
        <v>1</v>
      </c>
      <c r="AK68" s="2">
        <v>1</v>
      </c>
      <c r="AS68" s="2">
        <v>1</v>
      </c>
      <c r="AT68" s="104">
        <v>4</v>
      </c>
      <c r="BC68" s="104">
        <v>1</v>
      </c>
    </row>
    <row r="69" spans="1:55" ht="11.25">
      <c r="A69" s="40" t="s">
        <v>222</v>
      </c>
      <c r="B69" s="83">
        <f t="shared" si="12"/>
        <v>10</v>
      </c>
      <c r="C69" s="2">
        <v>7</v>
      </c>
      <c r="D69" s="2">
        <v>3</v>
      </c>
      <c r="H69" s="2">
        <v>3</v>
      </c>
      <c r="I69" s="2">
        <v>3</v>
      </c>
      <c r="J69" s="21"/>
      <c r="K69" s="21">
        <v>3</v>
      </c>
      <c r="L69" s="21"/>
      <c r="M69" s="21">
        <v>1</v>
      </c>
      <c r="N69" s="21"/>
      <c r="O69" s="21"/>
      <c r="P69" s="22">
        <f t="shared" si="10"/>
        <v>4</v>
      </c>
      <c r="Q69" s="83">
        <f t="shared" si="11"/>
        <v>10</v>
      </c>
      <c r="R69" s="118">
        <v>9</v>
      </c>
      <c r="S69" s="2">
        <v>2</v>
      </c>
      <c r="AC69" s="104">
        <v>3</v>
      </c>
      <c r="AD69" s="2">
        <v>4</v>
      </c>
      <c r="AE69" s="2">
        <v>2</v>
      </c>
      <c r="AH69" s="2">
        <v>1</v>
      </c>
      <c r="AI69" s="2">
        <v>1</v>
      </c>
      <c r="AK69" s="2">
        <v>2</v>
      </c>
      <c r="AS69" s="2">
        <v>7</v>
      </c>
      <c r="AT69" s="104">
        <v>3</v>
      </c>
      <c r="AZ69" s="2">
        <v>2</v>
      </c>
      <c r="BC69" s="104">
        <v>4</v>
      </c>
    </row>
    <row r="70" spans="1:53" ht="11.25">
      <c r="A70" s="40" t="s">
        <v>155</v>
      </c>
      <c r="B70" s="83">
        <f t="shared" si="12"/>
        <v>8</v>
      </c>
      <c r="C70" s="2">
        <v>4</v>
      </c>
      <c r="D70" s="2">
        <v>4</v>
      </c>
      <c r="I70" s="2">
        <v>1</v>
      </c>
      <c r="J70" s="21"/>
      <c r="K70" s="21">
        <v>4</v>
      </c>
      <c r="L70" s="21"/>
      <c r="M70" s="21">
        <v>3</v>
      </c>
      <c r="N70" s="21"/>
      <c r="O70" s="21"/>
      <c r="P70" s="22">
        <f t="shared" si="10"/>
        <v>7</v>
      </c>
      <c r="Q70" s="83">
        <f t="shared" si="11"/>
        <v>8</v>
      </c>
      <c r="R70" s="118">
        <v>8</v>
      </c>
      <c r="V70" s="2">
        <v>1</v>
      </c>
      <c r="AD70" s="2">
        <v>1</v>
      </c>
      <c r="AE70" s="2">
        <v>3</v>
      </c>
      <c r="AF70" s="2">
        <v>2</v>
      </c>
      <c r="AP70" s="2">
        <v>1</v>
      </c>
      <c r="AT70" s="104">
        <v>3</v>
      </c>
      <c r="BA70" s="2">
        <v>1</v>
      </c>
    </row>
    <row r="71" spans="1:55" ht="11.25">
      <c r="A71" s="40" t="s">
        <v>156</v>
      </c>
      <c r="B71" s="83">
        <f>C71+D71</f>
        <v>6</v>
      </c>
      <c r="C71" s="2">
        <v>5</v>
      </c>
      <c r="D71" s="2">
        <v>1</v>
      </c>
      <c r="J71" s="21"/>
      <c r="K71" s="21"/>
      <c r="L71" s="21"/>
      <c r="M71" s="21">
        <v>5</v>
      </c>
      <c r="N71" s="21"/>
      <c r="O71" s="21">
        <v>1</v>
      </c>
      <c r="P71" s="22">
        <f t="shared" si="10"/>
        <v>6</v>
      </c>
      <c r="Q71" s="83">
        <f t="shared" si="11"/>
        <v>6</v>
      </c>
      <c r="R71" s="118">
        <v>5</v>
      </c>
      <c r="AC71" s="104">
        <v>2</v>
      </c>
      <c r="AD71" s="2">
        <v>1</v>
      </c>
      <c r="AS71" s="2">
        <v>2</v>
      </c>
      <c r="AY71" s="2">
        <v>2</v>
      </c>
      <c r="BC71" s="104">
        <v>2</v>
      </c>
    </row>
    <row r="72" spans="1:55" ht="11.25">
      <c r="A72" s="40" t="s">
        <v>306</v>
      </c>
      <c r="B72" s="83">
        <f t="shared" si="12"/>
        <v>8</v>
      </c>
      <c r="C72" s="2">
        <v>6</v>
      </c>
      <c r="D72" s="2">
        <v>2</v>
      </c>
      <c r="H72" s="2">
        <v>1</v>
      </c>
      <c r="I72" s="2">
        <v>3</v>
      </c>
      <c r="J72" s="21"/>
      <c r="K72" s="21">
        <v>1</v>
      </c>
      <c r="L72" s="21"/>
      <c r="M72" s="21">
        <v>3</v>
      </c>
      <c r="N72" s="21"/>
      <c r="O72" s="21"/>
      <c r="P72" s="22">
        <f t="shared" si="10"/>
        <v>4</v>
      </c>
      <c r="Q72" s="83">
        <f t="shared" si="11"/>
        <v>8</v>
      </c>
      <c r="R72" s="118">
        <v>6</v>
      </c>
      <c r="S72" s="2">
        <v>2</v>
      </c>
      <c r="U72" s="2">
        <v>1</v>
      </c>
      <c r="AC72" s="104">
        <v>5</v>
      </c>
      <c r="AD72" s="2">
        <v>2</v>
      </c>
      <c r="AK72" s="2">
        <v>3</v>
      </c>
      <c r="AS72" s="2">
        <v>3</v>
      </c>
      <c r="AT72" s="104">
        <v>1</v>
      </c>
      <c r="AW72" s="2">
        <v>1</v>
      </c>
      <c r="BA72" s="2">
        <v>1</v>
      </c>
      <c r="BC72" s="104">
        <v>2</v>
      </c>
    </row>
    <row r="73" spans="2:46" ht="11.25">
      <c r="B73" s="83">
        <f t="shared" si="12"/>
        <v>0</v>
      </c>
      <c r="E73" s="2">
        <v>11</v>
      </c>
      <c r="F73" s="6" t="s">
        <v>307</v>
      </c>
      <c r="J73" s="21"/>
      <c r="K73" s="21"/>
      <c r="L73" s="21"/>
      <c r="M73" s="36">
        <v>11</v>
      </c>
      <c r="N73" s="21"/>
      <c r="O73" s="21"/>
      <c r="P73" s="22">
        <f t="shared" si="10"/>
        <v>11</v>
      </c>
      <c r="Q73" s="83">
        <f t="shared" si="11"/>
        <v>11</v>
      </c>
      <c r="AC73" s="104">
        <v>11</v>
      </c>
      <c r="AT73" s="104">
        <v>11</v>
      </c>
    </row>
    <row r="74" spans="1:55" ht="11.25">
      <c r="A74" s="40" t="s">
        <v>308</v>
      </c>
      <c r="B74" s="83">
        <f t="shared" si="12"/>
        <v>8</v>
      </c>
      <c r="C74" s="2">
        <v>2</v>
      </c>
      <c r="D74" s="2">
        <v>6</v>
      </c>
      <c r="J74" s="21"/>
      <c r="K74" s="21">
        <v>8</v>
      </c>
      <c r="L74" s="21"/>
      <c r="M74" s="21"/>
      <c r="N74" s="21"/>
      <c r="O74" s="21"/>
      <c r="P74" s="22">
        <f t="shared" si="10"/>
        <v>8</v>
      </c>
      <c r="Q74" s="83">
        <f t="shared" si="11"/>
        <v>8</v>
      </c>
      <c r="R74" s="118">
        <v>8</v>
      </c>
      <c r="AS74" s="2">
        <v>6</v>
      </c>
      <c r="AT74" s="104">
        <v>1</v>
      </c>
      <c r="AY74" s="2">
        <v>1</v>
      </c>
      <c r="AZ74" s="2">
        <v>6</v>
      </c>
      <c r="BC74" s="104">
        <v>1</v>
      </c>
    </row>
    <row r="75" spans="1:55" ht="11.25">
      <c r="A75" s="40" t="s">
        <v>157</v>
      </c>
      <c r="B75" s="83">
        <f t="shared" si="12"/>
        <v>14</v>
      </c>
      <c r="C75" s="2">
        <v>13</v>
      </c>
      <c r="D75" s="2">
        <v>1</v>
      </c>
      <c r="H75" s="2">
        <v>3</v>
      </c>
      <c r="I75" s="2">
        <v>4</v>
      </c>
      <c r="J75" s="21"/>
      <c r="K75" s="21">
        <v>3</v>
      </c>
      <c r="L75" s="21"/>
      <c r="M75" s="21">
        <v>3</v>
      </c>
      <c r="N75" s="21"/>
      <c r="O75" s="21">
        <v>1</v>
      </c>
      <c r="P75" s="22">
        <f t="shared" si="10"/>
        <v>7</v>
      </c>
      <c r="Q75" s="83">
        <f t="shared" si="11"/>
        <v>14</v>
      </c>
      <c r="R75" s="118">
        <v>10</v>
      </c>
      <c r="S75" s="2">
        <v>1</v>
      </c>
      <c r="X75" s="2">
        <v>2</v>
      </c>
      <c r="Y75" s="2">
        <v>1</v>
      </c>
      <c r="AA75" s="2">
        <v>1</v>
      </c>
      <c r="AC75" s="104">
        <v>1</v>
      </c>
      <c r="AD75" s="2">
        <v>2</v>
      </c>
      <c r="AI75" s="2">
        <v>1</v>
      </c>
      <c r="AK75" s="2">
        <v>5</v>
      </c>
      <c r="AO75" s="2">
        <v>1</v>
      </c>
      <c r="AS75" s="2">
        <v>6</v>
      </c>
      <c r="AT75" s="104">
        <v>2</v>
      </c>
      <c r="AY75" s="2">
        <v>2</v>
      </c>
      <c r="BC75" s="104">
        <v>7</v>
      </c>
    </row>
    <row r="76" spans="1:55" ht="11.25">
      <c r="A76" s="64" t="s">
        <v>114</v>
      </c>
      <c r="B76" s="83">
        <f t="shared" si="12"/>
        <v>17</v>
      </c>
      <c r="C76" s="2">
        <v>14</v>
      </c>
      <c r="D76" s="2">
        <v>3</v>
      </c>
      <c r="H76" s="2">
        <v>1</v>
      </c>
      <c r="J76" s="21"/>
      <c r="K76" s="21">
        <v>2</v>
      </c>
      <c r="L76" s="21"/>
      <c r="M76" s="36">
        <v>13</v>
      </c>
      <c r="N76" s="21"/>
      <c r="O76" s="21">
        <v>1</v>
      </c>
      <c r="P76" s="22">
        <f>SUM(J76:O76)</f>
        <v>16</v>
      </c>
      <c r="Q76" s="83">
        <f t="shared" si="11"/>
        <v>17</v>
      </c>
      <c r="R76" s="118">
        <v>15</v>
      </c>
      <c r="S76" s="2">
        <v>1</v>
      </c>
      <c r="AC76" s="104">
        <v>12</v>
      </c>
      <c r="AD76" s="2">
        <v>1</v>
      </c>
      <c r="AK76" s="2">
        <v>1</v>
      </c>
      <c r="AS76" s="2">
        <v>11</v>
      </c>
      <c r="AT76" s="104">
        <v>1</v>
      </c>
      <c r="AY76" s="2">
        <v>1</v>
      </c>
      <c r="BC76" s="104">
        <v>1</v>
      </c>
    </row>
    <row r="77" spans="1:55" s="6" customFormat="1" ht="9.75">
      <c r="A77" s="65" t="s">
        <v>52</v>
      </c>
      <c r="B77" s="82">
        <f>SUM(B53:B76)</f>
        <v>232</v>
      </c>
      <c r="C77" s="53">
        <f>SUM(C53:C76)</f>
        <v>186</v>
      </c>
      <c r="D77" s="53">
        <f>SUM(D53:D76)</f>
        <v>46</v>
      </c>
      <c r="E77" s="53">
        <f>SUM(E53:E76)</f>
        <v>12</v>
      </c>
      <c r="F77" s="59"/>
      <c r="G77" s="84">
        <f>B77+E77</f>
        <v>244</v>
      </c>
      <c r="H77" s="6">
        <f aca="true" t="shared" si="13" ref="H77:N77">SUM(H53:H76)</f>
        <v>31</v>
      </c>
      <c r="I77" s="6">
        <f>SUM(I53:I76)</f>
        <v>25</v>
      </c>
      <c r="J77" s="6">
        <f t="shared" si="13"/>
        <v>6</v>
      </c>
      <c r="K77" s="6">
        <f>SUM(K53:K76)</f>
        <v>88</v>
      </c>
      <c r="L77" s="6">
        <f>SUM(L53:L76)</f>
        <v>3</v>
      </c>
      <c r="M77" s="6">
        <f>SUM(M53:M76)</f>
        <v>88</v>
      </c>
      <c r="N77" s="6">
        <f t="shared" si="13"/>
        <v>0</v>
      </c>
      <c r="O77" s="6">
        <f>SUM(O53:O76)</f>
        <v>3</v>
      </c>
      <c r="P77" s="66">
        <f>SUM(J77:O77)</f>
        <v>188</v>
      </c>
      <c r="Q77" s="84">
        <f aca="true" t="shared" si="14" ref="Q77:BC77">SUM(Q53:Q76)</f>
        <v>244</v>
      </c>
      <c r="R77" s="119">
        <f t="shared" si="14"/>
        <v>179</v>
      </c>
      <c r="S77" s="6">
        <f t="shared" si="14"/>
        <v>14</v>
      </c>
      <c r="T77" s="6">
        <f t="shared" si="14"/>
        <v>0</v>
      </c>
      <c r="U77" s="6">
        <f t="shared" si="14"/>
        <v>3</v>
      </c>
      <c r="V77" s="6">
        <f t="shared" si="14"/>
        <v>2</v>
      </c>
      <c r="W77" s="6">
        <f t="shared" si="14"/>
        <v>3</v>
      </c>
      <c r="X77" s="6">
        <f t="shared" si="14"/>
        <v>3</v>
      </c>
      <c r="Y77" s="6">
        <f t="shared" si="14"/>
        <v>4</v>
      </c>
      <c r="Z77" s="6">
        <f t="shared" si="14"/>
        <v>1</v>
      </c>
      <c r="AA77" s="6">
        <f t="shared" si="14"/>
        <v>4</v>
      </c>
      <c r="AB77" s="6">
        <f t="shared" si="14"/>
        <v>2</v>
      </c>
      <c r="AC77" s="105">
        <f t="shared" si="14"/>
        <v>73</v>
      </c>
      <c r="AD77" s="6">
        <f t="shared" si="14"/>
        <v>28</v>
      </c>
      <c r="AE77" s="6">
        <f t="shared" si="14"/>
        <v>6</v>
      </c>
      <c r="AF77" s="6">
        <f t="shared" si="14"/>
        <v>2</v>
      </c>
      <c r="AG77" s="6">
        <f t="shared" si="14"/>
        <v>0</v>
      </c>
      <c r="AH77" s="6">
        <f t="shared" si="14"/>
        <v>2</v>
      </c>
      <c r="AI77" s="6">
        <f t="shared" si="14"/>
        <v>7</v>
      </c>
      <c r="AJ77" s="6">
        <f t="shared" si="14"/>
        <v>0</v>
      </c>
      <c r="AK77" s="6">
        <f t="shared" si="14"/>
        <v>23</v>
      </c>
      <c r="AL77" s="6">
        <f t="shared" si="14"/>
        <v>1</v>
      </c>
      <c r="AM77" s="6">
        <f t="shared" si="14"/>
        <v>0</v>
      </c>
      <c r="AN77" s="6">
        <f t="shared" si="14"/>
        <v>0</v>
      </c>
      <c r="AO77" s="6">
        <f t="shared" si="14"/>
        <v>6</v>
      </c>
      <c r="AP77" s="6">
        <f t="shared" si="14"/>
        <v>5</v>
      </c>
      <c r="AQ77" s="6">
        <f t="shared" si="14"/>
        <v>0</v>
      </c>
      <c r="AR77" s="6">
        <f t="shared" si="14"/>
        <v>0</v>
      </c>
      <c r="AS77" s="66">
        <f t="shared" si="14"/>
        <v>106</v>
      </c>
      <c r="AT77" s="105">
        <f t="shared" si="14"/>
        <v>72</v>
      </c>
      <c r="AU77" s="6">
        <f t="shared" si="14"/>
        <v>0</v>
      </c>
      <c r="AV77" s="6">
        <f t="shared" si="14"/>
        <v>1</v>
      </c>
      <c r="AW77" s="6">
        <f t="shared" si="14"/>
        <v>2</v>
      </c>
      <c r="AX77" s="6">
        <f t="shared" si="14"/>
        <v>0</v>
      </c>
      <c r="AY77" s="6">
        <f t="shared" si="14"/>
        <v>7</v>
      </c>
      <c r="AZ77" s="6">
        <f t="shared" si="14"/>
        <v>12</v>
      </c>
      <c r="BA77" s="6">
        <f t="shared" si="14"/>
        <v>28</v>
      </c>
      <c r="BB77" s="6">
        <f t="shared" si="14"/>
        <v>0</v>
      </c>
      <c r="BC77" s="105">
        <f t="shared" si="14"/>
        <v>60</v>
      </c>
    </row>
    <row r="78" spans="1:55" s="6" customFormat="1" ht="9.75">
      <c r="A78" s="65"/>
      <c r="B78" s="82"/>
      <c r="C78" s="53"/>
      <c r="D78" s="53"/>
      <c r="E78" s="53"/>
      <c r="F78" s="59"/>
      <c r="G78" s="84"/>
      <c r="P78" s="66"/>
      <c r="Q78" s="84"/>
      <c r="R78" s="119"/>
      <c r="AC78" s="105"/>
      <c r="AS78" s="66"/>
      <c r="AT78" s="105"/>
      <c r="BC78" s="105"/>
    </row>
    <row r="79" spans="1:55" ht="13.5" customHeight="1">
      <c r="A79" s="139" t="s">
        <v>85</v>
      </c>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row>
    <row r="80" spans="1:55" ht="11.25">
      <c r="A80" s="40" t="s">
        <v>309</v>
      </c>
      <c r="B80" s="83">
        <f>C80+D80</f>
        <v>9</v>
      </c>
      <c r="C80" s="2">
        <v>8</v>
      </c>
      <c r="D80" s="2">
        <v>1</v>
      </c>
      <c r="H80" s="2">
        <v>2</v>
      </c>
      <c r="I80" s="2">
        <v>1</v>
      </c>
      <c r="J80" s="21"/>
      <c r="K80" s="21">
        <v>6</v>
      </c>
      <c r="L80" s="21"/>
      <c r="M80" s="21"/>
      <c r="N80" s="21"/>
      <c r="O80" s="21"/>
      <c r="P80" s="21">
        <f>SUM(J80:O80)</f>
        <v>6</v>
      </c>
      <c r="Q80" s="83">
        <f>SUM(H80:O80)</f>
        <v>9</v>
      </c>
      <c r="R80" s="118">
        <v>6</v>
      </c>
      <c r="S80" s="2">
        <v>4</v>
      </c>
      <c r="V80" s="2">
        <v>1</v>
      </c>
      <c r="X80" s="2">
        <v>2</v>
      </c>
      <c r="AC80" s="104">
        <v>1</v>
      </c>
      <c r="AK80" s="2">
        <v>2</v>
      </c>
      <c r="AO80" s="2">
        <v>3</v>
      </c>
      <c r="AS80" s="2">
        <v>2</v>
      </c>
      <c r="AT80" s="104">
        <v>1</v>
      </c>
      <c r="BC80" s="104">
        <v>3</v>
      </c>
    </row>
    <row r="81" spans="1:55" ht="11.25">
      <c r="A81" s="40" t="s">
        <v>223</v>
      </c>
      <c r="B81" s="83">
        <f aca="true" t="shared" si="15" ref="B81:B97">C81+D81</f>
        <v>6</v>
      </c>
      <c r="C81" s="2">
        <v>5</v>
      </c>
      <c r="D81" s="2">
        <v>1</v>
      </c>
      <c r="I81" s="2">
        <v>2</v>
      </c>
      <c r="J81" s="21"/>
      <c r="K81" s="21">
        <v>4</v>
      </c>
      <c r="L81" s="21"/>
      <c r="M81" s="21"/>
      <c r="N81" s="21"/>
      <c r="O81" s="21"/>
      <c r="P81" s="21">
        <f aca="true" t="shared" si="16" ref="P81:P97">SUM(J81:O81)</f>
        <v>4</v>
      </c>
      <c r="Q81" s="83">
        <f aca="true" t="shared" si="17" ref="Q81:Q97">SUM(H81:O81)</f>
        <v>6</v>
      </c>
      <c r="R81" s="118">
        <v>5</v>
      </c>
      <c r="U81" s="2">
        <v>1</v>
      </c>
      <c r="AD81" s="2">
        <v>1</v>
      </c>
      <c r="AK81" s="2">
        <v>5</v>
      </c>
      <c r="AS81" s="2">
        <v>1</v>
      </c>
      <c r="BC81" s="104">
        <v>3</v>
      </c>
    </row>
    <row r="82" spans="1:55" ht="11.25">
      <c r="A82" s="40" t="s">
        <v>224</v>
      </c>
      <c r="B82" s="83">
        <f t="shared" si="15"/>
        <v>10</v>
      </c>
      <c r="C82" s="2">
        <v>8</v>
      </c>
      <c r="D82" s="2">
        <v>2</v>
      </c>
      <c r="F82" s="68"/>
      <c r="H82" s="2">
        <v>1</v>
      </c>
      <c r="I82" s="2">
        <v>1</v>
      </c>
      <c r="J82" s="21"/>
      <c r="K82" s="21">
        <v>2</v>
      </c>
      <c r="L82" s="21"/>
      <c r="M82" s="21">
        <v>6</v>
      </c>
      <c r="N82" s="21"/>
      <c r="O82" s="21"/>
      <c r="P82" s="21">
        <f t="shared" si="16"/>
        <v>8</v>
      </c>
      <c r="Q82" s="83">
        <f t="shared" si="17"/>
        <v>10</v>
      </c>
      <c r="R82" s="118">
        <v>9</v>
      </c>
      <c r="S82" s="2">
        <v>1</v>
      </c>
      <c r="U82" s="2">
        <v>1</v>
      </c>
      <c r="W82" s="2">
        <v>1</v>
      </c>
      <c r="Y82" s="2">
        <v>1</v>
      </c>
      <c r="AC82" s="104">
        <v>5</v>
      </c>
      <c r="AD82" s="2">
        <v>1</v>
      </c>
      <c r="AE82" s="2">
        <v>2</v>
      </c>
      <c r="AG82" s="2">
        <v>1</v>
      </c>
      <c r="AH82" s="2">
        <v>1</v>
      </c>
      <c r="AI82" s="2">
        <v>1</v>
      </c>
      <c r="AL82" s="2">
        <v>1</v>
      </c>
      <c r="AR82" s="2">
        <v>1</v>
      </c>
      <c r="AS82" s="2">
        <v>2</v>
      </c>
      <c r="AT82" s="104">
        <v>3</v>
      </c>
      <c r="AZ82" s="2">
        <v>1</v>
      </c>
      <c r="BA82" s="2">
        <v>1</v>
      </c>
      <c r="BC82" s="104">
        <v>1</v>
      </c>
    </row>
    <row r="83" spans="1:55" ht="11.25">
      <c r="A83" s="64" t="s">
        <v>225</v>
      </c>
      <c r="B83" s="83">
        <f t="shared" si="15"/>
        <v>4</v>
      </c>
      <c r="C83" s="2">
        <v>4</v>
      </c>
      <c r="J83" s="21"/>
      <c r="K83" s="21">
        <v>2</v>
      </c>
      <c r="L83" s="21"/>
      <c r="M83" s="21">
        <v>2</v>
      </c>
      <c r="N83" s="21"/>
      <c r="O83" s="21"/>
      <c r="P83" s="21">
        <f t="shared" si="16"/>
        <v>4</v>
      </c>
      <c r="Q83" s="83">
        <f t="shared" si="17"/>
        <v>4</v>
      </c>
      <c r="R83" s="118">
        <v>3</v>
      </c>
      <c r="AC83" s="104">
        <v>1</v>
      </c>
      <c r="AS83" s="2">
        <v>1</v>
      </c>
      <c r="AT83" s="104">
        <v>1</v>
      </c>
      <c r="AY83" s="2">
        <v>1</v>
      </c>
      <c r="BC83" s="104">
        <v>1</v>
      </c>
    </row>
    <row r="84" spans="1:55" ht="11.25">
      <c r="A84" s="40" t="s">
        <v>311</v>
      </c>
      <c r="B84" s="83">
        <f t="shared" si="15"/>
        <v>10</v>
      </c>
      <c r="C84" s="2">
        <v>7</v>
      </c>
      <c r="D84" s="2">
        <v>3</v>
      </c>
      <c r="H84" s="2">
        <v>1</v>
      </c>
      <c r="I84" s="2">
        <v>3</v>
      </c>
      <c r="J84" s="21"/>
      <c r="K84" s="21">
        <v>6</v>
      </c>
      <c r="L84" s="21"/>
      <c r="M84" s="21"/>
      <c r="N84" s="21"/>
      <c r="O84" s="21"/>
      <c r="P84" s="21">
        <f t="shared" si="16"/>
        <v>6</v>
      </c>
      <c r="Q84" s="83">
        <f t="shared" si="17"/>
        <v>10</v>
      </c>
      <c r="R84" s="118">
        <v>8</v>
      </c>
      <c r="S84" s="2">
        <v>5</v>
      </c>
      <c r="U84" s="2">
        <v>1</v>
      </c>
      <c r="W84" s="2">
        <v>2</v>
      </c>
      <c r="AD84" s="2">
        <v>1</v>
      </c>
      <c r="AH84" s="2">
        <v>1</v>
      </c>
      <c r="AK84" s="2">
        <v>3</v>
      </c>
      <c r="AO84" s="2">
        <v>6</v>
      </c>
      <c r="AS84" s="2">
        <v>1</v>
      </c>
      <c r="BC84" s="104">
        <v>3</v>
      </c>
    </row>
    <row r="85" spans="1:55" ht="11.25">
      <c r="A85" s="64" t="s">
        <v>310</v>
      </c>
      <c r="B85" s="83">
        <f t="shared" si="15"/>
        <v>10</v>
      </c>
      <c r="C85" s="2">
        <v>6</v>
      </c>
      <c r="D85" s="2">
        <v>4</v>
      </c>
      <c r="H85" s="2">
        <v>6</v>
      </c>
      <c r="I85" s="2">
        <v>1</v>
      </c>
      <c r="J85" s="21"/>
      <c r="K85" s="21">
        <v>2</v>
      </c>
      <c r="L85" s="21"/>
      <c r="M85" s="21">
        <v>1</v>
      </c>
      <c r="N85" s="21"/>
      <c r="O85" s="21"/>
      <c r="P85" s="21">
        <f t="shared" si="16"/>
        <v>3</v>
      </c>
      <c r="Q85" s="83">
        <f t="shared" si="17"/>
        <v>10</v>
      </c>
      <c r="R85" s="118">
        <v>9</v>
      </c>
      <c r="S85" s="2">
        <v>1</v>
      </c>
      <c r="U85" s="2">
        <v>1</v>
      </c>
      <c r="X85" s="2">
        <v>2</v>
      </c>
      <c r="AC85" s="104">
        <v>1</v>
      </c>
      <c r="AD85" s="2">
        <v>2</v>
      </c>
      <c r="AI85" s="2">
        <v>1</v>
      </c>
      <c r="AK85" s="2">
        <v>4</v>
      </c>
      <c r="AP85" s="2">
        <v>1</v>
      </c>
      <c r="AS85" s="2">
        <v>2</v>
      </c>
      <c r="AT85" s="104">
        <v>4</v>
      </c>
      <c r="BC85" s="104">
        <v>4</v>
      </c>
    </row>
    <row r="86" spans="1:30" ht="11.25">
      <c r="A86" s="40"/>
      <c r="B86" s="83">
        <f t="shared" si="15"/>
        <v>0</v>
      </c>
      <c r="E86" s="2">
        <v>1</v>
      </c>
      <c r="F86" s="6" t="s">
        <v>304</v>
      </c>
      <c r="J86" s="21"/>
      <c r="K86" s="21"/>
      <c r="L86" s="21"/>
      <c r="M86" s="21">
        <v>1</v>
      </c>
      <c r="N86" s="21"/>
      <c r="O86" s="21"/>
      <c r="P86" s="21">
        <f t="shared" si="16"/>
        <v>1</v>
      </c>
      <c r="Q86" s="83">
        <f t="shared" si="17"/>
        <v>1</v>
      </c>
      <c r="R86" s="118">
        <v>1</v>
      </c>
      <c r="S86" s="2">
        <v>1</v>
      </c>
      <c r="AC86" s="104">
        <v>1</v>
      </c>
      <c r="AD86" s="2">
        <v>1</v>
      </c>
    </row>
    <row r="87" spans="1:55" ht="11.25">
      <c r="A87" s="40" t="s">
        <v>226</v>
      </c>
      <c r="B87" s="83">
        <f t="shared" si="15"/>
        <v>7</v>
      </c>
      <c r="C87" s="2">
        <v>1</v>
      </c>
      <c r="D87" s="2">
        <v>6</v>
      </c>
      <c r="I87" s="2">
        <v>6</v>
      </c>
      <c r="J87" s="21"/>
      <c r="K87" s="21">
        <v>1</v>
      </c>
      <c r="L87" s="21"/>
      <c r="M87" s="21"/>
      <c r="N87" s="21"/>
      <c r="O87" s="21"/>
      <c r="P87" s="21">
        <f t="shared" si="16"/>
        <v>1</v>
      </c>
      <c r="Q87" s="83">
        <f t="shared" si="17"/>
        <v>7</v>
      </c>
      <c r="R87" s="118">
        <v>7</v>
      </c>
      <c r="AT87" s="104">
        <v>5</v>
      </c>
      <c r="BC87" s="104">
        <v>6</v>
      </c>
    </row>
    <row r="88" spans="1:55" ht="11.25">
      <c r="A88" s="40" t="s">
        <v>227</v>
      </c>
      <c r="B88" s="83">
        <f t="shared" si="15"/>
        <v>4</v>
      </c>
      <c r="C88" s="2">
        <v>2</v>
      </c>
      <c r="D88" s="2">
        <v>2</v>
      </c>
      <c r="I88" s="2">
        <v>1</v>
      </c>
      <c r="J88" s="21"/>
      <c r="K88" s="21">
        <v>2</v>
      </c>
      <c r="L88" s="21"/>
      <c r="M88" s="21">
        <v>1</v>
      </c>
      <c r="N88" s="21"/>
      <c r="O88" s="21"/>
      <c r="P88" s="21">
        <f t="shared" si="16"/>
        <v>3</v>
      </c>
      <c r="Q88" s="83">
        <f t="shared" si="17"/>
        <v>4</v>
      </c>
      <c r="R88" s="118">
        <v>4</v>
      </c>
      <c r="S88" s="2">
        <v>1</v>
      </c>
      <c r="AD88" s="2">
        <v>1</v>
      </c>
      <c r="AS88" s="2">
        <v>1</v>
      </c>
      <c r="AT88" s="104">
        <v>1</v>
      </c>
      <c r="AU88" s="40" t="s">
        <v>233</v>
      </c>
      <c r="BA88" s="2">
        <v>1</v>
      </c>
      <c r="BC88" s="104">
        <v>1</v>
      </c>
    </row>
    <row r="89" spans="1:45" ht="11.25">
      <c r="A89" s="40" t="s">
        <v>158</v>
      </c>
      <c r="B89" s="83">
        <f t="shared" si="15"/>
        <v>3</v>
      </c>
      <c r="C89" s="2">
        <v>1</v>
      </c>
      <c r="D89" s="2">
        <v>2</v>
      </c>
      <c r="J89" s="21"/>
      <c r="K89" s="21">
        <v>3</v>
      </c>
      <c r="L89" s="21"/>
      <c r="M89" s="21"/>
      <c r="N89" s="21"/>
      <c r="O89" s="21"/>
      <c r="P89" s="21">
        <f t="shared" si="16"/>
        <v>3</v>
      </c>
      <c r="Q89" s="83">
        <f t="shared" si="17"/>
        <v>3</v>
      </c>
      <c r="R89" s="118">
        <v>2</v>
      </c>
      <c r="V89" s="2">
        <v>1</v>
      </c>
      <c r="AC89" s="104">
        <v>1</v>
      </c>
      <c r="AH89" s="2">
        <v>1</v>
      </c>
      <c r="AO89" s="2">
        <v>1</v>
      </c>
      <c r="AS89" s="2">
        <v>1</v>
      </c>
    </row>
    <row r="90" spans="1:55" ht="11.25">
      <c r="A90" s="40" t="s">
        <v>228</v>
      </c>
      <c r="B90" s="83">
        <f t="shared" si="15"/>
        <v>11</v>
      </c>
      <c r="C90" s="2">
        <v>9</v>
      </c>
      <c r="D90" s="2">
        <v>2</v>
      </c>
      <c r="H90" s="2">
        <v>2</v>
      </c>
      <c r="J90" s="21"/>
      <c r="K90" s="21">
        <v>7</v>
      </c>
      <c r="L90" s="21"/>
      <c r="M90" s="21">
        <v>2</v>
      </c>
      <c r="N90" s="21"/>
      <c r="O90" s="21"/>
      <c r="P90" s="21">
        <f t="shared" si="16"/>
        <v>9</v>
      </c>
      <c r="Q90" s="83">
        <f t="shared" si="17"/>
        <v>11</v>
      </c>
      <c r="R90" s="118">
        <v>9</v>
      </c>
      <c r="S90" s="2">
        <v>1</v>
      </c>
      <c r="AC90" s="104">
        <v>2</v>
      </c>
      <c r="AD90" s="2">
        <v>1</v>
      </c>
      <c r="AI90" s="2">
        <v>3</v>
      </c>
      <c r="AK90" s="2">
        <v>3</v>
      </c>
      <c r="AT90" s="104">
        <v>2</v>
      </c>
      <c r="BC90" s="104">
        <v>4</v>
      </c>
    </row>
    <row r="91" spans="1:55" ht="11.25">
      <c r="A91" s="40" t="s">
        <v>229</v>
      </c>
      <c r="B91" s="83">
        <f t="shared" si="15"/>
        <v>9</v>
      </c>
      <c r="C91" s="2">
        <v>8</v>
      </c>
      <c r="D91" s="2">
        <v>1</v>
      </c>
      <c r="H91" s="2">
        <v>3</v>
      </c>
      <c r="J91" s="21"/>
      <c r="K91" s="21">
        <v>3</v>
      </c>
      <c r="L91" s="21"/>
      <c r="M91" s="21">
        <v>2</v>
      </c>
      <c r="N91" s="21"/>
      <c r="O91" s="21">
        <v>1</v>
      </c>
      <c r="P91" s="21">
        <f t="shared" si="16"/>
        <v>6</v>
      </c>
      <c r="Q91" s="83">
        <f t="shared" si="17"/>
        <v>9</v>
      </c>
      <c r="R91" s="118">
        <v>8</v>
      </c>
      <c r="X91" s="2">
        <v>2</v>
      </c>
      <c r="AC91" s="104">
        <v>1</v>
      </c>
      <c r="AD91" s="2">
        <v>2</v>
      </c>
      <c r="AI91" s="2">
        <v>2</v>
      </c>
      <c r="AK91" s="2">
        <v>3</v>
      </c>
      <c r="AS91" s="2">
        <v>2</v>
      </c>
      <c r="AT91" s="104">
        <v>1</v>
      </c>
      <c r="AY91" s="2">
        <v>1</v>
      </c>
      <c r="AZ91" s="2">
        <v>2</v>
      </c>
      <c r="BC91" s="104">
        <v>4</v>
      </c>
    </row>
    <row r="92" spans="1:52" ht="11.25">
      <c r="A92" s="40" t="s">
        <v>159</v>
      </c>
      <c r="B92" s="83">
        <f t="shared" si="15"/>
        <v>11</v>
      </c>
      <c r="C92" s="2">
        <v>8</v>
      </c>
      <c r="D92" s="2">
        <v>3</v>
      </c>
      <c r="H92" s="2">
        <v>1</v>
      </c>
      <c r="I92" s="2">
        <v>4</v>
      </c>
      <c r="J92" s="21"/>
      <c r="K92" s="21">
        <v>3</v>
      </c>
      <c r="L92" s="21"/>
      <c r="M92" s="21">
        <v>1</v>
      </c>
      <c r="N92" s="21"/>
      <c r="O92" s="21">
        <v>2</v>
      </c>
      <c r="P92" s="21">
        <f t="shared" si="16"/>
        <v>6</v>
      </c>
      <c r="Q92" s="83">
        <f t="shared" si="17"/>
        <v>11</v>
      </c>
      <c r="R92" s="118">
        <v>1</v>
      </c>
      <c r="U92" s="2">
        <v>1</v>
      </c>
      <c r="AC92" s="104">
        <v>2</v>
      </c>
      <c r="AH92" s="2">
        <v>1</v>
      </c>
      <c r="AI92" s="2">
        <v>1</v>
      </c>
      <c r="AJ92" s="2">
        <v>1</v>
      </c>
      <c r="AK92" s="2">
        <v>3</v>
      </c>
      <c r="AO92" s="2">
        <v>1</v>
      </c>
      <c r="AS92" s="2">
        <v>2</v>
      </c>
      <c r="AT92" s="104">
        <v>1</v>
      </c>
      <c r="AZ92" s="2">
        <v>2</v>
      </c>
    </row>
    <row r="93" spans="1:55" ht="11.25">
      <c r="A93" s="40" t="s">
        <v>312</v>
      </c>
      <c r="B93" s="83">
        <f t="shared" si="15"/>
        <v>11</v>
      </c>
      <c r="C93" s="2">
        <v>11</v>
      </c>
      <c r="H93" s="2">
        <v>2</v>
      </c>
      <c r="I93" s="2">
        <v>2</v>
      </c>
      <c r="J93" s="21"/>
      <c r="K93" s="21">
        <v>7</v>
      </c>
      <c r="L93" s="21"/>
      <c r="M93" s="21"/>
      <c r="N93" s="21"/>
      <c r="O93" s="21"/>
      <c r="P93" s="21">
        <f t="shared" si="16"/>
        <v>7</v>
      </c>
      <c r="Q93" s="83">
        <f t="shared" si="17"/>
        <v>11</v>
      </c>
      <c r="R93" s="118">
        <v>9</v>
      </c>
      <c r="S93" s="6">
        <v>2</v>
      </c>
      <c r="Y93" s="2">
        <v>1</v>
      </c>
      <c r="AA93" s="2">
        <v>1</v>
      </c>
      <c r="AC93" s="104">
        <v>3</v>
      </c>
      <c r="AI93" s="2">
        <v>1</v>
      </c>
      <c r="AK93" s="2">
        <v>5</v>
      </c>
      <c r="AS93" s="2">
        <v>1</v>
      </c>
      <c r="AT93" s="104">
        <v>1</v>
      </c>
      <c r="AZ93" s="2">
        <v>1</v>
      </c>
      <c r="BC93" s="104">
        <v>5</v>
      </c>
    </row>
    <row r="94" spans="1:55" ht="11.25">
      <c r="A94" s="40" t="s">
        <v>231</v>
      </c>
      <c r="B94" s="83">
        <f t="shared" si="15"/>
        <v>7</v>
      </c>
      <c r="C94" s="2">
        <v>6</v>
      </c>
      <c r="D94" s="2">
        <v>1</v>
      </c>
      <c r="H94" s="2">
        <v>3</v>
      </c>
      <c r="I94" s="2">
        <v>2</v>
      </c>
      <c r="J94" s="21"/>
      <c r="K94" s="21">
        <v>1</v>
      </c>
      <c r="L94" s="21"/>
      <c r="M94" s="21">
        <v>1</v>
      </c>
      <c r="N94" s="21"/>
      <c r="O94" s="21"/>
      <c r="P94" s="21">
        <f t="shared" si="16"/>
        <v>2</v>
      </c>
      <c r="Q94" s="83">
        <f t="shared" si="17"/>
        <v>7</v>
      </c>
      <c r="R94" s="118">
        <v>5</v>
      </c>
      <c r="S94" s="2">
        <v>1</v>
      </c>
      <c r="AI94" s="2">
        <v>1</v>
      </c>
      <c r="AK94" s="2">
        <v>3</v>
      </c>
      <c r="AS94" s="2">
        <v>5</v>
      </c>
      <c r="AY94" s="2">
        <v>1</v>
      </c>
      <c r="BC94" s="104">
        <v>5</v>
      </c>
    </row>
    <row r="95" spans="1:55" ht="11.25">
      <c r="A95" s="40" t="s">
        <v>261</v>
      </c>
      <c r="B95" s="83">
        <f t="shared" si="15"/>
        <v>8</v>
      </c>
      <c r="C95" s="2">
        <v>4</v>
      </c>
      <c r="D95" s="2">
        <v>4</v>
      </c>
      <c r="H95" s="2">
        <v>3</v>
      </c>
      <c r="I95" s="2">
        <v>3</v>
      </c>
      <c r="J95" s="21"/>
      <c r="K95" s="21"/>
      <c r="L95" s="21"/>
      <c r="M95" s="21">
        <v>2</v>
      </c>
      <c r="N95" s="21"/>
      <c r="O95" s="21"/>
      <c r="P95" s="21">
        <f t="shared" si="16"/>
        <v>2</v>
      </c>
      <c r="Q95" s="83">
        <f t="shared" si="17"/>
        <v>8</v>
      </c>
      <c r="R95" s="118">
        <v>8</v>
      </c>
      <c r="AC95" s="104">
        <v>1</v>
      </c>
      <c r="AD95" s="2">
        <v>3</v>
      </c>
      <c r="AE95" s="2">
        <v>1</v>
      </c>
      <c r="AI95" s="2">
        <v>1</v>
      </c>
      <c r="AK95" s="2">
        <v>1</v>
      </c>
      <c r="AS95" s="2">
        <v>3</v>
      </c>
      <c r="AT95" s="104">
        <v>2</v>
      </c>
      <c r="AW95" s="2">
        <v>1</v>
      </c>
      <c r="BC95" s="104">
        <v>3</v>
      </c>
    </row>
    <row r="96" spans="1:55" ht="11.25">
      <c r="A96" s="40" t="s">
        <v>115</v>
      </c>
      <c r="B96" s="83">
        <f t="shared" si="15"/>
        <v>16</v>
      </c>
      <c r="C96" s="2">
        <v>12</v>
      </c>
      <c r="D96" s="2">
        <v>4</v>
      </c>
      <c r="H96" s="2">
        <v>1</v>
      </c>
      <c r="J96" s="21"/>
      <c r="K96" s="21">
        <v>11</v>
      </c>
      <c r="L96" s="21"/>
      <c r="M96" s="36">
        <v>2</v>
      </c>
      <c r="N96" s="21"/>
      <c r="O96" s="21">
        <v>2</v>
      </c>
      <c r="P96" s="21">
        <f t="shared" si="16"/>
        <v>15</v>
      </c>
      <c r="Q96" s="83">
        <f t="shared" si="17"/>
        <v>16</v>
      </c>
      <c r="R96" s="118">
        <v>13</v>
      </c>
      <c r="S96" s="6">
        <v>3</v>
      </c>
      <c r="AC96" s="104">
        <v>1</v>
      </c>
      <c r="AD96" s="2">
        <v>1</v>
      </c>
      <c r="AO96" s="2">
        <v>4</v>
      </c>
      <c r="AS96" s="2">
        <v>9</v>
      </c>
      <c r="AT96" s="104">
        <v>1</v>
      </c>
      <c r="AW96" s="2">
        <v>1</v>
      </c>
      <c r="BA96" s="6"/>
      <c r="BC96" s="104">
        <v>5</v>
      </c>
    </row>
    <row r="97" spans="1:45" ht="11.25">
      <c r="A97" s="64"/>
      <c r="B97" s="83">
        <f t="shared" si="15"/>
        <v>0</v>
      </c>
      <c r="E97" s="2">
        <v>1</v>
      </c>
      <c r="F97" s="6" t="s">
        <v>289</v>
      </c>
      <c r="J97" s="21"/>
      <c r="K97" s="21"/>
      <c r="L97" s="21"/>
      <c r="M97" s="21">
        <v>1</v>
      </c>
      <c r="N97" s="21"/>
      <c r="O97" s="21"/>
      <c r="P97" s="21">
        <f t="shared" si="16"/>
        <v>1</v>
      </c>
      <c r="Q97" s="83">
        <f t="shared" si="17"/>
        <v>1</v>
      </c>
      <c r="R97" s="118">
        <v>1</v>
      </c>
      <c r="AS97" s="2">
        <v>1</v>
      </c>
    </row>
    <row r="98" spans="1:55" s="6" customFormat="1" ht="12" customHeight="1">
      <c r="A98" s="65" t="s">
        <v>52</v>
      </c>
      <c r="B98" s="82">
        <f>SUM(B80:B97)</f>
        <v>136</v>
      </c>
      <c r="C98" s="53">
        <f>SUM(C80:C97)</f>
        <v>100</v>
      </c>
      <c r="D98" s="53">
        <f>SUM(D80:D97)</f>
        <v>36</v>
      </c>
      <c r="E98" s="53">
        <f>SUM(E80:E97)</f>
        <v>2</v>
      </c>
      <c r="F98" s="59"/>
      <c r="G98" s="84">
        <f>B98+E98</f>
        <v>138</v>
      </c>
      <c r="H98" s="6">
        <f aca="true" t="shared" si="18" ref="H98:O98">SUM(H80:H97)</f>
        <v>25</v>
      </c>
      <c r="I98" s="66">
        <f t="shared" si="18"/>
        <v>26</v>
      </c>
      <c r="J98" s="6">
        <f t="shared" si="18"/>
        <v>0</v>
      </c>
      <c r="K98" s="6">
        <f t="shared" si="18"/>
        <v>60</v>
      </c>
      <c r="L98" s="6">
        <f t="shared" si="18"/>
        <v>0</v>
      </c>
      <c r="M98" s="6">
        <f t="shared" si="18"/>
        <v>22</v>
      </c>
      <c r="N98" s="6">
        <f t="shared" si="18"/>
        <v>0</v>
      </c>
      <c r="O98" s="6">
        <f t="shared" si="18"/>
        <v>5</v>
      </c>
      <c r="P98" s="126">
        <f>SUM(J98:O98)</f>
        <v>87</v>
      </c>
      <c r="Q98" s="84">
        <f aca="true" t="shared" si="19" ref="Q98:W98">SUM(Q80:Q97)</f>
        <v>138</v>
      </c>
      <c r="R98" s="119">
        <f t="shared" si="19"/>
        <v>108</v>
      </c>
      <c r="S98" s="6">
        <f t="shared" si="19"/>
        <v>20</v>
      </c>
      <c r="T98" s="6">
        <f t="shared" si="19"/>
        <v>0</v>
      </c>
      <c r="U98" s="6">
        <f t="shared" si="19"/>
        <v>5</v>
      </c>
      <c r="V98" s="6">
        <f t="shared" si="19"/>
        <v>2</v>
      </c>
      <c r="W98" s="6">
        <f t="shared" si="19"/>
        <v>3</v>
      </c>
      <c r="X98" s="6">
        <v>0</v>
      </c>
      <c r="Y98" s="6">
        <v>0</v>
      </c>
      <c r="Z98" s="6">
        <f aca="true" t="shared" si="20" ref="Z98:AL98">SUM(Z80:Z97)</f>
        <v>0</v>
      </c>
      <c r="AA98" s="6">
        <f t="shared" si="20"/>
        <v>1</v>
      </c>
      <c r="AB98" s="6">
        <f t="shared" si="20"/>
        <v>0</v>
      </c>
      <c r="AC98" s="105">
        <f t="shared" si="20"/>
        <v>20</v>
      </c>
      <c r="AD98" s="6">
        <f t="shared" si="20"/>
        <v>14</v>
      </c>
      <c r="AE98" s="6">
        <f t="shared" si="20"/>
        <v>3</v>
      </c>
      <c r="AF98" s="6">
        <f t="shared" si="20"/>
        <v>0</v>
      </c>
      <c r="AG98" s="6">
        <f t="shared" si="20"/>
        <v>1</v>
      </c>
      <c r="AH98" s="6">
        <f t="shared" si="20"/>
        <v>4</v>
      </c>
      <c r="AI98" s="6">
        <f t="shared" si="20"/>
        <v>11</v>
      </c>
      <c r="AJ98" s="6">
        <f t="shared" si="20"/>
        <v>1</v>
      </c>
      <c r="AK98" s="6">
        <f t="shared" si="20"/>
        <v>32</v>
      </c>
      <c r="AL98" s="6">
        <f t="shared" si="20"/>
        <v>1</v>
      </c>
      <c r="AM98" s="6">
        <v>0</v>
      </c>
      <c r="AN98" s="6">
        <f aca="true" t="shared" si="21" ref="AN98:AU98">SUM(AN80:AN97)</f>
        <v>0</v>
      </c>
      <c r="AO98" s="6">
        <f t="shared" si="21"/>
        <v>15</v>
      </c>
      <c r="AP98" s="6">
        <f t="shared" si="21"/>
        <v>1</v>
      </c>
      <c r="AQ98" s="6">
        <f t="shared" si="21"/>
        <v>0</v>
      </c>
      <c r="AR98" s="6">
        <f t="shared" si="21"/>
        <v>1</v>
      </c>
      <c r="AS98" s="66">
        <f t="shared" si="21"/>
        <v>34</v>
      </c>
      <c r="AT98" s="105">
        <f t="shared" si="21"/>
        <v>23</v>
      </c>
      <c r="AU98" s="6">
        <f t="shared" si="21"/>
        <v>0</v>
      </c>
      <c r="AV98" s="6">
        <v>0</v>
      </c>
      <c r="AW98" s="6">
        <f aca="true" t="shared" si="22" ref="AW98:BC98">SUM(AW80:AW97)</f>
        <v>2</v>
      </c>
      <c r="AX98" s="6">
        <f t="shared" si="22"/>
        <v>0</v>
      </c>
      <c r="AY98" s="6">
        <f t="shared" si="22"/>
        <v>3</v>
      </c>
      <c r="AZ98" s="6">
        <f t="shared" si="22"/>
        <v>6</v>
      </c>
      <c r="BA98" s="6">
        <f t="shared" si="22"/>
        <v>2</v>
      </c>
      <c r="BB98" s="6">
        <f t="shared" si="22"/>
        <v>0</v>
      </c>
      <c r="BC98" s="113">
        <f t="shared" si="22"/>
        <v>48</v>
      </c>
    </row>
    <row r="99" spans="1:55" ht="11.25">
      <c r="A99" s="139" t="s">
        <v>56</v>
      </c>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row>
    <row r="100" spans="1:55" ht="11.25">
      <c r="A100" s="40" t="s">
        <v>160</v>
      </c>
      <c r="B100" s="83">
        <f>C100+D100</f>
        <v>4</v>
      </c>
      <c r="C100" s="2">
        <v>3</v>
      </c>
      <c r="D100" s="2">
        <v>1</v>
      </c>
      <c r="H100" s="2">
        <v>1</v>
      </c>
      <c r="J100" s="21"/>
      <c r="K100" s="21"/>
      <c r="L100" s="21"/>
      <c r="M100" s="21">
        <v>3</v>
      </c>
      <c r="N100" s="21"/>
      <c r="O100" s="21"/>
      <c r="P100" s="21">
        <f aca="true" t="shared" si="23" ref="P100:P111">SUM(J100:O100)</f>
        <v>3</v>
      </c>
      <c r="Q100" s="83">
        <f>SUM(H100:O100)</f>
        <v>4</v>
      </c>
      <c r="R100" s="118">
        <v>2</v>
      </c>
      <c r="AK100" s="2">
        <v>2</v>
      </c>
      <c r="AS100" s="2">
        <v>3</v>
      </c>
      <c r="AT100" s="104">
        <v>2</v>
      </c>
      <c r="BC100" s="104">
        <v>3</v>
      </c>
    </row>
    <row r="101" spans="1:55" ht="11.25">
      <c r="A101" s="40" t="s">
        <v>232</v>
      </c>
      <c r="B101" s="83">
        <f aca="true" t="shared" si="24" ref="B101:B133">C101+D101</f>
        <v>6</v>
      </c>
      <c r="C101" s="2">
        <v>2</v>
      </c>
      <c r="D101" s="2">
        <v>4</v>
      </c>
      <c r="H101" s="2">
        <v>1</v>
      </c>
      <c r="J101" s="21"/>
      <c r="K101" s="21">
        <v>2</v>
      </c>
      <c r="L101" s="21"/>
      <c r="M101" s="21">
        <v>2</v>
      </c>
      <c r="N101" s="21"/>
      <c r="O101" s="21">
        <v>1</v>
      </c>
      <c r="P101" s="21">
        <f t="shared" si="23"/>
        <v>5</v>
      </c>
      <c r="Q101" s="83">
        <f aca="true" t="shared" si="25" ref="Q101:Q133">SUM(H101:O101)</f>
        <v>6</v>
      </c>
      <c r="R101" s="118">
        <v>3</v>
      </c>
      <c r="S101" s="2">
        <v>1</v>
      </c>
      <c r="Z101" s="2">
        <v>1</v>
      </c>
      <c r="AD101" s="2">
        <v>2</v>
      </c>
      <c r="AS101" s="2">
        <v>1</v>
      </c>
      <c r="AT101" s="104">
        <v>2</v>
      </c>
      <c r="AY101" s="2">
        <v>1</v>
      </c>
      <c r="BC101" s="104">
        <v>2</v>
      </c>
    </row>
    <row r="102" spans="1:55" ht="11.25">
      <c r="A102" s="40" t="s">
        <v>116</v>
      </c>
      <c r="B102" s="83">
        <f t="shared" si="24"/>
        <v>9</v>
      </c>
      <c r="D102" s="2">
        <v>9</v>
      </c>
      <c r="H102" s="2">
        <v>1</v>
      </c>
      <c r="J102" s="21"/>
      <c r="K102" s="21">
        <v>3</v>
      </c>
      <c r="L102" s="21"/>
      <c r="M102" s="21">
        <v>5</v>
      </c>
      <c r="N102" s="21"/>
      <c r="O102" s="21"/>
      <c r="P102" s="21">
        <f t="shared" si="23"/>
        <v>8</v>
      </c>
      <c r="Q102" s="83">
        <f t="shared" si="25"/>
        <v>9</v>
      </c>
      <c r="R102" s="118">
        <v>9</v>
      </c>
      <c r="S102" s="2">
        <v>6</v>
      </c>
      <c r="AC102" s="104">
        <v>6</v>
      </c>
      <c r="AD102" s="2">
        <v>6</v>
      </c>
      <c r="AH102" s="2">
        <v>3</v>
      </c>
      <c r="AI102" s="2">
        <v>3</v>
      </c>
      <c r="AK102" s="2">
        <v>3</v>
      </c>
      <c r="AS102" s="2">
        <v>1</v>
      </c>
      <c r="AT102" s="104">
        <v>3</v>
      </c>
      <c r="BC102" s="104">
        <v>2</v>
      </c>
    </row>
    <row r="103" spans="1:46" ht="11.25">
      <c r="A103" s="40"/>
      <c r="B103" s="83">
        <f t="shared" si="24"/>
        <v>0</v>
      </c>
      <c r="E103" s="2">
        <v>1</v>
      </c>
      <c r="F103" s="6" t="s">
        <v>313</v>
      </c>
      <c r="J103" s="21"/>
      <c r="K103" s="21">
        <v>1</v>
      </c>
      <c r="L103" s="21"/>
      <c r="M103" s="21"/>
      <c r="N103" s="21"/>
      <c r="O103" s="21"/>
      <c r="P103" s="21">
        <f t="shared" si="23"/>
        <v>1</v>
      </c>
      <c r="Q103" s="83">
        <f t="shared" si="25"/>
        <v>1</v>
      </c>
      <c r="R103" s="118">
        <v>1</v>
      </c>
      <c r="AC103" s="104">
        <v>1</v>
      </c>
      <c r="AT103" s="104">
        <v>1</v>
      </c>
    </row>
    <row r="104" spans="1:55" ht="11.25">
      <c r="A104" s="40" t="s">
        <v>314</v>
      </c>
      <c r="B104" s="83">
        <f t="shared" si="24"/>
        <v>3</v>
      </c>
      <c r="C104" s="2">
        <v>3</v>
      </c>
      <c r="H104" s="2">
        <v>1</v>
      </c>
      <c r="J104" s="21"/>
      <c r="K104" s="21">
        <v>1</v>
      </c>
      <c r="L104" s="21"/>
      <c r="M104" s="21">
        <v>1</v>
      </c>
      <c r="N104" s="21"/>
      <c r="O104" s="21"/>
      <c r="P104" s="21">
        <f t="shared" si="23"/>
        <v>2</v>
      </c>
      <c r="Q104" s="83">
        <f t="shared" si="25"/>
        <v>3</v>
      </c>
      <c r="R104" s="118">
        <v>3</v>
      </c>
      <c r="AC104" s="104">
        <v>1</v>
      </c>
      <c r="AS104" s="6"/>
      <c r="BC104" s="104">
        <v>2</v>
      </c>
    </row>
    <row r="105" spans="1:41" ht="11.25">
      <c r="A105" s="40"/>
      <c r="B105" s="83">
        <f t="shared" si="24"/>
        <v>0</v>
      </c>
      <c r="E105" s="2">
        <v>2</v>
      </c>
      <c r="F105" s="6" t="s">
        <v>315</v>
      </c>
      <c r="J105" s="21"/>
      <c r="K105" s="21"/>
      <c r="L105" s="21"/>
      <c r="M105" s="21">
        <v>2</v>
      </c>
      <c r="N105" s="21"/>
      <c r="O105" s="21"/>
      <c r="P105" s="21">
        <f t="shared" si="23"/>
        <v>2</v>
      </c>
      <c r="Q105" s="83">
        <f t="shared" si="25"/>
        <v>2</v>
      </c>
      <c r="S105" s="2">
        <v>2</v>
      </c>
      <c r="AC105" s="104">
        <v>2</v>
      </c>
      <c r="AO105" s="40"/>
    </row>
    <row r="106" spans="1:55" ht="11.25">
      <c r="A106" s="40" t="s">
        <v>68</v>
      </c>
      <c r="B106" s="83">
        <f t="shared" si="24"/>
        <v>12</v>
      </c>
      <c r="C106" s="2">
        <v>6</v>
      </c>
      <c r="D106" s="2">
        <v>6</v>
      </c>
      <c r="F106" s="68"/>
      <c r="H106" s="2">
        <v>5</v>
      </c>
      <c r="I106" s="2">
        <v>1</v>
      </c>
      <c r="J106" s="21"/>
      <c r="K106" s="21">
        <v>5</v>
      </c>
      <c r="L106" s="21"/>
      <c r="M106" s="21"/>
      <c r="N106" s="21"/>
      <c r="O106" s="21">
        <v>1</v>
      </c>
      <c r="P106" s="21">
        <f t="shared" si="23"/>
        <v>6</v>
      </c>
      <c r="Q106" s="83">
        <f t="shared" si="25"/>
        <v>12</v>
      </c>
      <c r="R106" s="120">
        <v>9</v>
      </c>
      <c r="AC106" s="104">
        <v>1</v>
      </c>
      <c r="AD106" s="2">
        <v>2</v>
      </c>
      <c r="AK106" s="2">
        <v>1</v>
      </c>
      <c r="AS106" s="2">
        <v>4</v>
      </c>
      <c r="AT106" s="104">
        <v>4</v>
      </c>
      <c r="BA106" s="2">
        <v>1</v>
      </c>
      <c r="BB106" s="2">
        <v>2</v>
      </c>
      <c r="BC106" s="104">
        <v>4</v>
      </c>
    </row>
    <row r="107" spans="1:55" ht="11.25">
      <c r="A107" s="40"/>
      <c r="B107" s="83">
        <f t="shared" si="24"/>
        <v>0</v>
      </c>
      <c r="E107" s="2">
        <v>1</v>
      </c>
      <c r="F107" s="6" t="s">
        <v>315</v>
      </c>
      <c r="I107" s="2">
        <v>1</v>
      </c>
      <c r="J107" s="21"/>
      <c r="K107" s="21"/>
      <c r="L107" s="21"/>
      <c r="M107" s="21"/>
      <c r="N107" s="21"/>
      <c r="O107" s="21"/>
      <c r="P107" s="21">
        <f t="shared" si="23"/>
        <v>0</v>
      </c>
      <c r="Q107" s="83">
        <f t="shared" si="25"/>
        <v>1</v>
      </c>
      <c r="R107" s="118">
        <v>1</v>
      </c>
      <c r="AD107" s="2">
        <v>1</v>
      </c>
      <c r="AE107" s="2">
        <v>1</v>
      </c>
      <c r="AI107" s="2">
        <v>1</v>
      </c>
      <c r="BC107" s="104">
        <v>1</v>
      </c>
    </row>
    <row r="108" spans="1:55" ht="11.25">
      <c r="A108" s="64" t="s">
        <v>234</v>
      </c>
      <c r="B108" s="83">
        <f t="shared" si="24"/>
        <v>4</v>
      </c>
      <c r="C108" s="2">
        <v>1</v>
      </c>
      <c r="D108" s="2">
        <v>3</v>
      </c>
      <c r="I108" s="2">
        <v>1</v>
      </c>
      <c r="J108" s="21"/>
      <c r="K108" s="21">
        <v>1</v>
      </c>
      <c r="L108" s="21"/>
      <c r="M108" s="21">
        <v>2</v>
      </c>
      <c r="N108" s="21"/>
      <c r="O108" s="21"/>
      <c r="P108" s="21">
        <f t="shared" si="23"/>
        <v>3</v>
      </c>
      <c r="Q108" s="83">
        <f t="shared" si="25"/>
        <v>4</v>
      </c>
      <c r="R108" s="118">
        <v>1</v>
      </c>
      <c r="S108" s="2">
        <v>1</v>
      </c>
      <c r="AC108" s="104">
        <v>1</v>
      </c>
      <c r="AK108" s="2">
        <v>1</v>
      </c>
      <c r="AT108" s="104">
        <v>1</v>
      </c>
      <c r="AY108" s="2">
        <v>2</v>
      </c>
      <c r="BC108" s="104">
        <v>1</v>
      </c>
    </row>
    <row r="109" spans="1:55" ht="11.25">
      <c r="A109" s="40" t="s">
        <v>161</v>
      </c>
      <c r="B109" s="83">
        <f t="shared" si="24"/>
        <v>5</v>
      </c>
      <c r="C109" s="2">
        <v>3</v>
      </c>
      <c r="D109" s="2">
        <v>2</v>
      </c>
      <c r="I109" s="2">
        <v>2</v>
      </c>
      <c r="J109" s="21"/>
      <c r="K109" s="21">
        <v>2</v>
      </c>
      <c r="L109" s="21"/>
      <c r="M109" s="21">
        <v>1</v>
      </c>
      <c r="N109" s="21"/>
      <c r="O109" s="21"/>
      <c r="P109" s="21">
        <f t="shared" si="23"/>
        <v>3</v>
      </c>
      <c r="Q109" s="83">
        <f t="shared" si="25"/>
        <v>5</v>
      </c>
      <c r="R109" s="118">
        <v>4</v>
      </c>
      <c r="W109" s="2">
        <v>1</v>
      </c>
      <c r="AI109" s="2">
        <v>2</v>
      </c>
      <c r="AS109" s="2">
        <v>1</v>
      </c>
      <c r="AT109" s="104">
        <v>1</v>
      </c>
      <c r="BC109" s="104">
        <v>1</v>
      </c>
    </row>
    <row r="110" spans="2:35" ht="11.25">
      <c r="B110" s="83">
        <f t="shared" si="24"/>
        <v>0</v>
      </c>
      <c r="E110" s="2">
        <v>1</v>
      </c>
      <c r="F110" s="6" t="s">
        <v>316</v>
      </c>
      <c r="J110" s="21"/>
      <c r="K110" s="21"/>
      <c r="L110" s="21"/>
      <c r="M110" s="21">
        <v>1</v>
      </c>
      <c r="N110" s="21"/>
      <c r="O110" s="21"/>
      <c r="P110" s="21">
        <f t="shared" si="23"/>
        <v>1</v>
      </c>
      <c r="Q110" s="83">
        <f t="shared" si="25"/>
        <v>1</v>
      </c>
      <c r="R110" s="118">
        <v>1</v>
      </c>
      <c r="T110" s="2">
        <v>1</v>
      </c>
      <c r="V110" s="2">
        <v>1</v>
      </c>
      <c r="AC110" s="104">
        <v>1</v>
      </c>
      <c r="AD110" s="2">
        <v>1</v>
      </c>
      <c r="AI110" s="2">
        <v>1</v>
      </c>
    </row>
    <row r="111" spans="1:55" ht="11.25">
      <c r="A111" s="40" t="s">
        <v>236</v>
      </c>
      <c r="B111" s="83">
        <f t="shared" si="24"/>
        <v>6</v>
      </c>
      <c r="C111" s="2">
        <v>5</v>
      </c>
      <c r="D111" s="2">
        <v>1</v>
      </c>
      <c r="H111" s="2">
        <v>2</v>
      </c>
      <c r="J111" s="21"/>
      <c r="K111" s="21">
        <v>2</v>
      </c>
      <c r="L111" s="21"/>
      <c r="M111" s="21">
        <v>2</v>
      </c>
      <c r="N111" s="21"/>
      <c r="O111" s="21"/>
      <c r="P111" s="21">
        <f t="shared" si="23"/>
        <v>4</v>
      </c>
      <c r="Q111" s="83">
        <f t="shared" si="25"/>
        <v>6</v>
      </c>
      <c r="R111" s="118">
        <v>4</v>
      </c>
      <c r="AC111" s="104">
        <v>1</v>
      </c>
      <c r="AS111" s="2">
        <v>3</v>
      </c>
      <c r="AT111" s="104">
        <v>2</v>
      </c>
      <c r="AW111" s="2">
        <v>1</v>
      </c>
      <c r="AZ111" s="2">
        <v>1</v>
      </c>
      <c r="BC111" s="104">
        <v>1</v>
      </c>
    </row>
    <row r="112" spans="1:55" ht="11.25">
      <c r="A112" s="40" t="s">
        <v>93</v>
      </c>
      <c r="B112" s="83">
        <f t="shared" si="24"/>
        <v>4</v>
      </c>
      <c r="C112" s="2">
        <v>2</v>
      </c>
      <c r="D112" s="2">
        <v>2</v>
      </c>
      <c r="H112" s="2">
        <v>1</v>
      </c>
      <c r="J112" s="21">
        <v>1</v>
      </c>
      <c r="K112" s="21">
        <v>2</v>
      </c>
      <c r="L112" s="21"/>
      <c r="M112" s="21"/>
      <c r="N112" s="21"/>
      <c r="O112" s="21"/>
      <c r="P112" s="21">
        <f>SUM(J112:O112)</f>
        <v>3</v>
      </c>
      <c r="Q112" s="83">
        <f t="shared" si="25"/>
        <v>4</v>
      </c>
      <c r="R112" s="118">
        <v>4</v>
      </c>
      <c r="S112" s="2">
        <v>1</v>
      </c>
      <c r="AS112" s="2">
        <v>3</v>
      </c>
      <c r="AT112" s="104">
        <v>1</v>
      </c>
      <c r="BC112" s="104">
        <v>1</v>
      </c>
    </row>
    <row r="113" spans="1:55" ht="11.25">
      <c r="A113" s="40" t="s">
        <v>317</v>
      </c>
      <c r="B113" s="83">
        <f t="shared" si="24"/>
        <v>8</v>
      </c>
      <c r="C113" s="2">
        <v>5</v>
      </c>
      <c r="D113" s="2">
        <v>3</v>
      </c>
      <c r="H113" s="2">
        <v>1</v>
      </c>
      <c r="I113" s="2">
        <v>1</v>
      </c>
      <c r="J113" s="21"/>
      <c r="K113" s="21">
        <v>4</v>
      </c>
      <c r="L113" s="21"/>
      <c r="M113" s="21">
        <v>1</v>
      </c>
      <c r="N113" s="21"/>
      <c r="O113" s="21">
        <v>1</v>
      </c>
      <c r="P113" s="21">
        <f aca="true" t="shared" si="26" ref="P113:P132">SUM(J113:O113)</f>
        <v>6</v>
      </c>
      <c r="Q113" s="83">
        <f t="shared" si="25"/>
        <v>8</v>
      </c>
      <c r="R113" s="118">
        <v>6</v>
      </c>
      <c r="S113" s="2">
        <v>1</v>
      </c>
      <c r="AC113" s="104">
        <v>2</v>
      </c>
      <c r="AD113" s="2">
        <v>1</v>
      </c>
      <c r="AE113" s="2">
        <v>1</v>
      </c>
      <c r="AI113" s="2">
        <v>1</v>
      </c>
      <c r="AK113" s="2">
        <v>2</v>
      </c>
      <c r="AS113" s="2">
        <v>2</v>
      </c>
      <c r="AZ113" s="2">
        <v>1</v>
      </c>
      <c r="BC113" s="104">
        <v>3</v>
      </c>
    </row>
    <row r="114" spans="1:55" ht="11.25">
      <c r="A114" s="64" t="s">
        <v>69</v>
      </c>
      <c r="B114" s="83">
        <f t="shared" si="24"/>
        <v>12</v>
      </c>
      <c r="C114" s="2">
        <v>5</v>
      </c>
      <c r="D114" s="2">
        <v>7</v>
      </c>
      <c r="H114" s="2">
        <v>2</v>
      </c>
      <c r="I114" s="2">
        <v>1</v>
      </c>
      <c r="J114" s="21"/>
      <c r="K114" s="21">
        <v>6</v>
      </c>
      <c r="L114" s="21"/>
      <c r="M114" s="21">
        <v>3</v>
      </c>
      <c r="N114" s="21"/>
      <c r="O114" s="21"/>
      <c r="P114" s="21">
        <f t="shared" si="26"/>
        <v>9</v>
      </c>
      <c r="Q114" s="83">
        <f t="shared" si="25"/>
        <v>12</v>
      </c>
      <c r="R114" s="118">
        <v>11</v>
      </c>
      <c r="AC114" s="104">
        <v>2</v>
      </c>
      <c r="AD114" s="2">
        <v>2</v>
      </c>
      <c r="AH114" s="2">
        <v>1</v>
      </c>
      <c r="AK114" s="2">
        <v>1</v>
      </c>
      <c r="AS114" s="2">
        <v>3</v>
      </c>
      <c r="AT114" s="104">
        <v>7</v>
      </c>
      <c r="AY114" s="2">
        <v>1</v>
      </c>
      <c r="BC114" s="104">
        <v>2</v>
      </c>
    </row>
    <row r="115" spans="1:55" ht="11.25">
      <c r="A115" s="64" t="s">
        <v>235</v>
      </c>
      <c r="B115" s="83">
        <f t="shared" si="24"/>
        <v>11</v>
      </c>
      <c r="C115" s="2">
        <v>10</v>
      </c>
      <c r="D115" s="2">
        <v>1</v>
      </c>
      <c r="J115" s="21"/>
      <c r="K115" s="21">
        <v>5</v>
      </c>
      <c r="L115" s="21"/>
      <c r="M115" s="21">
        <v>5</v>
      </c>
      <c r="N115" s="21"/>
      <c r="O115" s="21">
        <v>1</v>
      </c>
      <c r="P115" s="21">
        <f t="shared" si="26"/>
        <v>11</v>
      </c>
      <c r="Q115" s="83">
        <f>SUM(H115:O115)</f>
        <v>11</v>
      </c>
      <c r="R115" s="118">
        <v>8</v>
      </c>
      <c r="S115" s="2">
        <v>2</v>
      </c>
      <c r="W115" s="2">
        <v>2</v>
      </c>
      <c r="AA115" s="2">
        <v>2</v>
      </c>
      <c r="AC115" s="104">
        <v>3</v>
      </c>
      <c r="AD115" s="2">
        <v>2</v>
      </c>
      <c r="AI115" s="2">
        <v>1</v>
      </c>
      <c r="AJ115" s="2">
        <v>1</v>
      </c>
      <c r="AK115" s="2">
        <v>2</v>
      </c>
      <c r="AO115" s="2">
        <v>1</v>
      </c>
      <c r="AS115" s="2">
        <v>4</v>
      </c>
      <c r="AT115" s="104">
        <v>1</v>
      </c>
      <c r="AY115" s="2">
        <v>2</v>
      </c>
      <c r="BC115" s="104">
        <v>1</v>
      </c>
    </row>
    <row r="116" spans="1:35" ht="11.25">
      <c r="A116" s="64"/>
      <c r="B116" s="83">
        <f t="shared" si="24"/>
        <v>0</v>
      </c>
      <c r="E116" s="2">
        <v>2</v>
      </c>
      <c r="F116" s="6" t="s">
        <v>315</v>
      </c>
      <c r="J116" s="21"/>
      <c r="K116" s="21"/>
      <c r="L116" s="21"/>
      <c r="M116" s="21">
        <v>2</v>
      </c>
      <c r="N116" s="21"/>
      <c r="O116" s="21"/>
      <c r="P116" s="21">
        <f t="shared" si="26"/>
        <v>2</v>
      </c>
      <c r="Q116" s="83">
        <f t="shared" si="25"/>
        <v>2</v>
      </c>
      <c r="R116" s="118">
        <v>2</v>
      </c>
      <c r="V116" s="2">
        <v>2</v>
      </c>
      <c r="AC116" s="104">
        <v>2</v>
      </c>
      <c r="AD116" s="2">
        <v>2</v>
      </c>
      <c r="AI116" s="2">
        <v>2</v>
      </c>
    </row>
    <row r="117" spans="1:55" ht="11.25">
      <c r="A117" s="40" t="s">
        <v>162</v>
      </c>
      <c r="B117" s="83">
        <f t="shared" si="24"/>
        <v>9</v>
      </c>
      <c r="C117" s="2">
        <v>8</v>
      </c>
      <c r="D117" s="2">
        <v>1</v>
      </c>
      <c r="H117" s="2">
        <v>1</v>
      </c>
      <c r="J117" s="21"/>
      <c r="K117" s="21">
        <v>4</v>
      </c>
      <c r="L117" s="21"/>
      <c r="M117" s="21">
        <v>4</v>
      </c>
      <c r="N117" s="21"/>
      <c r="O117" s="21"/>
      <c r="P117" s="21">
        <f t="shared" si="26"/>
        <v>8</v>
      </c>
      <c r="Q117" s="83">
        <f t="shared" si="25"/>
        <v>9</v>
      </c>
      <c r="R117" s="118">
        <v>8</v>
      </c>
      <c r="AC117" s="104">
        <v>1</v>
      </c>
      <c r="AD117" s="2">
        <v>1</v>
      </c>
      <c r="AK117" s="2">
        <v>4</v>
      </c>
      <c r="AO117" s="2">
        <v>1</v>
      </c>
      <c r="AS117" s="2">
        <v>3</v>
      </c>
      <c r="AT117" s="104">
        <v>2</v>
      </c>
      <c r="AZ117" s="2">
        <v>2</v>
      </c>
      <c r="BC117" s="104">
        <v>5</v>
      </c>
    </row>
    <row r="118" spans="1:46" ht="11.25">
      <c r="A118" s="40"/>
      <c r="B118" s="83">
        <f t="shared" si="24"/>
        <v>0</v>
      </c>
      <c r="E118" s="2">
        <v>2</v>
      </c>
      <c r="F118" s="6" t="s">
        <v>318</v>
      </c>
      <c r="J118" s="21"/>
      <c r="K118" s="21"/>
      <c r="L118" s="21"/>
      <c r="M118" s="21">
        <v>2</v>
      </c>
      <c r="N118" s="21"/>
      <c r="O118" s="21"/>
      <c r="P118" s="21">
        <f t="shared" si="26"/>
        <v>2</v>
      </c>
      <c r="Q118" s="83">
        <f t="shared" si="25"/>
        <v>2</v>
      </c>
      <c r="R118" s="118">
        <v>2</v>
      </c>
      <c r="AC118" s="104">
        <v>2</v>
      </c>
      <c r="AI118" s="2">
        <v>2</v>
      </c>
      <c r="AT118" s="104">
        <v>2</v>
      </c>
    </row>
    <row r="119" spans="1:55" ht="11.25">
      <c r="A119" s="40" t="s">
        <v>117</v>
      </c>
      <c r="B119" s="83">
        <f t="shared" si="24"/>
        <v>12</v>
      </c>
      <c r="C119" s="2">
        <v>3</v>
      </c>
      <c r="D119" s="2">
        <v>9</v>
      </c>
      <c r="H119" s="2">
        <v>4</v>
      </c>
      <c r="J119" s="21"/>
      <c r="K119" s="21">
        <v>7</v>
      </c>
      <c r="L119" s="21"/>
      <c r="M119" s="21">
        <v>1</v>
      </c>
      <c r="N119" s="21"/>
      <c r="O119" s="21"/>
      <c r="P119" s="21">
        <f t="shared" si="26"/>
        <v>8</v>
      </c>
      <c r="Q119" s="83">
        <f t="shared" si="25"/>
        <v>12</v>
      </c>
      <c r="R119" s="118">
        <v>9</v>
      </c>
      <c r="S119" s="2">
        <v>7</v>
      </c>
      <c r="V119" s="2">
        <v>3</v>
      </c>
      <c r="AC119" s="104">
        <v>4</v>
      </c>
      <c r="AD119" s="2">
        <v>2</v>
      </c>
      <c r="AO119" s="2">
        <v>3</v>
      </c>
      <c r="AS119" s="2">
        <v>2</v>
      </c>
      <c r="AW119" s="2">
        <v>1</v>
      </c>
      <c r="BC119" s="104">
        <v>1</v>
      </c>
    </row>
    <row r="120" spans="1:45" ht="11.25">
      <c r="A120" s="40"/>
      <c r="B120" s="83">
        <f t="shared" si="24"/>
        <v>0</v>
      </c>
      <c r="E120" s="2">
        <v>2</v>
      </c>
      <c r="F120" s="6" t="s">
        <v>315</v>
      </c>
      <c r="J120" s="21"/>
      <c r="K120" s="21"/>
      <c r="L120" s="21">
        <v>2</v>
      </c>
      <c r="M120" s="21"/>
      <c r="N120" s="21"/>
      <c r="O120" s="21"/>
      <c r="P120" s="21">
        <f t="shared" si="26"/>
        <v>2</v>
      </c>
      <c r="Q120" s="83">
        <f t="shared" si="25"/>
        <v>2</v>
      </c>
      <c r="R120" s="118">
        <v>2</v>
      </c>
      <c r="AE120" s="2">
        <v>2</v>
      </c>
      <c r="AH120" s="2">
        <v>2</v>
      </c>
      <c r="AS120" s="2">
        <v>2</v>
      </c>
    </row>
    <row r="121" spans="1:45" ht="11.25">
      <c r="A121" s="40" t="s">
        <v>94</v>
      </c>
      <c r="B121" s="83">
        <f t="shared" si="24"/>
        <v>4</v>
      </c>
      <c r="C121" s="2">
        <v>4</v>
      </c>
      <c r="J121" s="21"/>
      <c r="K121" s="21">
        <v>1</v>
      </c>
      <c r="L121" s="21">
        <v>3</v>
      </c>
      <c r="M121" s="21"/>
      <c r="N121" s="21"/>
      <c r="O121" s="21"/>
      <c r="P121" s="21">
        <f t="shared" si="26"/>
        <v>4</v>
      </c>
      <c r="Q121" s="83">
        <f t="shared" si="25"/>
        <v>4</v>
      </c>
      <c r="R121" s="118">
        <v>3</v>
      </c>
      <c r="AA121" s="2">
        <v>1</v>
      </c>
      <c r="AO121" s="2">
        <v>2</v>
      </c>
      <c r="AQ121" s="2">
        <v>1</v>
      </c>
      <c r="AR121" s="2">
        <v>1</v>
      </c>
      <c r="AS121" s="2">
        <v>1</v>
      </c>
    </row>
    <row r="122" spans="1:55" ht="11.25">
      <c r="A122" s="64" t="s">
        <v>319</v>
      </c>
      <c r="B122" s="83">
        <f t="shared" si="24"/>
        <v>15</v>
      </c>
      <c r="C122" s="2">
        <v>8</v>
      </c>
      <c r="D122" s="2">
        <v>7</v>
      </c>
      <c r="I122" s="2">
        <v>8</v>
      </c>
      <c r="J122" s="21"/>
      <c r="K122" s="21">
        <v>4</v>
      </c>
      <c r="L122" s="21"/>
      <c r="M122" s="21">
        <v>3</v>
      </c>
      <c r="N122" s="21"/>
      <c r="O122" s="21"/>
      <c r="P122" s="21">
        <f t="shared" si="26"/>
        <v>7</v>
      </c>
      <c r="Q122" s="83">
        <f t="shared" si="25"/>
        <v>15</v>
      </c>
      <c r="R122" s="118">
        <v>13</v>
      </c>
      <c r="S122" s="2">
        <v>2</v>
      </c>
      <c r="AC122" s="104">
        <v>5</v>
      </c>
      <c r="AD122" s="2">
        <v>4</v>
      </c>
      <c r="AI122" s="2">
        <v>4</v>
      </c>
      <c r="AK122" s="2">
        <v>1</v>
      </c>
      <c r="AO122" s="2">
        <v>3</v>
      </c>
      <c r="AS122" s="2">
        <v>1</v>
      </c>
      <c r="AT122" s="104">
        <v>3</v>
      </c>
      <c r="AZ122" s="2">
        <v>1</v>
      </c>
      <c r="BC122" s="104">
        <v>8</v>
      </c>
    </row>
    <row r="123" spans="2:31" ht="11.25">
      <c r="B123" s="83">
        <f t="shared" si="24"/>
        <v>0</v>
      </c>
      <c r="E123" s="2">
        <v>1</v>
      </c>
      <c r="F123" s="6" t="s">
        <v>315</v>
      </c>
      <c r="H123" s="2">
        <v>1</v>
      </c>
      <c r="J123" s="21"/>
      <c r="K123" s="21"/>
      <c r="L123" s="21"/>
      <c r="M123" s="21"/>
      <c r="N123" s="21"/>
      <c r="O123" s="21"/>
      <c r="P123" s="21">
        <f t="shared" si="26"/>
        <v>0</v>
      </c>
      <c r="Q123" s="83">
        <f t="shared" si="25"/>
        <v>1</v>
      </c>
      <c r="R123" s="118">
        <v>1</v>
      </c>
      <c r="AE123" s="2">
        <v>1</v>
      </c>
    </row>
    <row r="124" spans="1:55" ht="11.25">
      <c r="A124" s="40" t="s">
        <v>163</v>
      </c>
      <c r="B124" s="83">
        <f t="shared" si="24"/>
        <v>33</v>
      </c>
      <c r="C124" s="2">
        <v>5</v>
      </c>
      <c r="D124" s="2">
        <v>28</v>
      </c>
      <c r="H124" s="40" t="s">
        <v>233</v>
      </c>
      <c r="I124" s="2">
        <v>1</v>
      </c>
      <c r="J124" s="21"/>
      <c r="K124" s="21">
        <v>4</v>
      </c>
      <c r="L124" s="21"/>
      <c r="M124" s="21">
        <v>3</v>
      </c>
      <c r="N124" s="21"/>
      <c r="O124" s="21">
        <v>25</v>
      </c>
      <c r="P124" s="21">
        <f t="shared" si="26"/>
        <v>32</v>
      </c>
      <c r="Q124" s="83">
        <f t="shared" si="25"/>
        <v>33</v>
      </c>
      <c r="R124" s="118">
        <v>32</v>
      </c>
      <c r="S124" s="6">
        <v>25</v>
      </c>
      <c r="AC124" s="104">
        <v>27</v>
      </c>
      <c r="AH124" s="2">
        <v>2</v>
      </c>
      <c r="AI124" s="2">
        <v>2</v>
      </c>
      <c r="AO124" s="2">
        <v>1</v>
      </c>
      <c r="AS124" s="2">
        <v>4</v>
      </c>
      <c r="AT124" s="104">
        <v>26</v>
      </c>
      <c r="BC124" s="104">
        <v>4</v>
      </c>
    </row>
    <row r="125" spans="2:35" ht="11.25">
      <c r="B125" s="83">
        <f t="shared" si="24"/>
        <v>0</v>
      </c>
      <c r="E125" s="2">
        <v>3</v>
      </c>
      <c r="F125" s="6" t="s">
        <v>315</v>
      </c>
      <c r="I125" s="2">
        <v>1</v>
      </c>
      <c r="J125" s="21"/>
      <c r="K125" s="21"/>
      <c r="L125" s="21">
        <v>2</v>
      </c>
      <c r="M125" s="21"/>
      <c r="N125" s="21"/>
      <c r="O125" s="21"/>
      <c r="P125" s="21">
        <f t="shared" si="26"/>
        <v>2</v>
      </c>
      <c r="Q125" s="83">
        <f t="shared" si="25"/>
        <v>3</v>
      </c>
      <c r="R125" s="118">
        <v>3</v>
      </c>
      <c r="AC125" s="104">
        <v>2</v>
      </c>
      <c r="AE125" s="2">
        <v>1</v>
      </c>
      <c r="AI125" s="2">
        <v>2</v>
      </c>
    </row>
    <row r="126" spans="1:55" ht="11.25">
      <c r="A126" s="40" t="s">
        <v>164</v>
      </c>
      <c r="B126" s="83">
        <f t="shared" si="24"/>
        <v>6</v>
      </c>
      <c r="C126" s="2">
        <v>2</v>
      </c>
      <c r="D126" s="2">
        <v>4</v>
      </c>
      <c r="H126" s="2">
        <v>1</v>
      </c>
      <c r="I126" s="2">
        <v>2</v>
      </c>
      <c r="J126" s="21"/>
      <c r="K126" s="21">
        <v>1</v>
      </c>
      <c r="L126" s="21"/>
      <c r="M126" s="21">
        <v>2</v>
      </c>
      <c r="N126" s="21"/>
      <c r="O126" s="21"/>
      <c r="P126" s="21">
        <f t="shared" si="26"/>
        <v>3</v>
      </c>
      <c r="Q126" s="83">
        <f t="shared" si="25"/>
        <v>6</v>
      </c>
      <c r="R126" s="118">
        <v>4</v>
      </c>
      <c r="S126" s="2">
        <v>2</v>
      </c>
      <c r="T126" s="40" t="s">
        <v>287</v>
      </c>
      <c r="AA126" s="2">
        <v>1</v>
      </c>
      <c r="AC126" s="104">
        <v>2</v>
      </c>
      <c r="AI126" s="2">
        <v>1</v>
      </c>
      <c r="AK126" s="2">
        <v>1</v>
      </c>
      <c r="AS126" s="2">
        <v>1</v>
      </c>
      <c r="AT126" s="104">
        <v>3</v>
      </c>
      <c r="BC126" s="104">
        <v>3</v>
      </c>
    </row>
    <row r="127" spans="2:35" ht="11.25">
      <c r="B127" s="83">
        <f t="shared" si="24"/>
        <v>0</v>
      </c>
      <c r="E127" s="2">
        <v>2</v>
      </c>
      <c r="F127" s="6" t="s">
        <v>307</v>
      </c>
      <c r="J127" s="21"/>
      <c r="K127" s="21"/>
      <c r="L127" s="21"/>
      <c r="M127" s="21">
        <v>2</v>
      </c>
      <c r="N127" s="21"/>
      <c r="O127" s="21"/>
      <c r="P127" s="21">
        <f t="shared" si="26"/>
        <v>2</v>
      </c>
      <c r="Q127" s="83">
        <f t="shared" si="25"/>
        <v>2</v>
      </c>
      <c r="R127" s="118">
        <v>2</v>
      </c>
      <c r="S127" s="2">
        <v>2</v>
      </c>
      <c r="AI127" s="2">
        <v>2</v>
      </c>
    </row>
    <row r="128" spans="1:55" ht="11.25">
      <c r="A128" s="40" t="s">
        <v>165</v>
      </c>
      <c r="B128" s="83">
        <f t="shared" si="24"/>
        <v>14</v>
      </c>
      <c r="C128" s="2">
        <v>11</v>
      </c>
      <c r="D128" s="2">
        <v>3</v>
      </c>
      <c r="F128" s="66"/>
      <c r="I128" s="2">
        <v>1</v>
      </c>
      <c r="J128" s="21"/>
      <c r="K128" s="21">
        <v>8</v>
      </c>
      <c r="L128" s="21"/>
      <c r="M128" s="21">
        <v>5</v>
      </c>
      <c r="N128" s="21"/>
      <c r="O128" s="21"/>
      <c r="P128" s="21">
        <f t="shared" si="26"/>
        <v>13</v>
      </c>
      <c r="Q128" s="83">
        <f t="shared" si="25"/>
        <v>14</v>
      </c>
      <c r="R128" s="118">
        <v>14</v>
      </c>
      <c r="S128" s="2">
        <v>1</v>
      </c>
      <c r="V128" s="2">
        <v>1</v>
      </c>
      <c r="W128" s="2">
        <v>1</v>
      </c>
      <c r="AC128" s="104">
        <v>3</v>
      </c>
      <c r="AK128" s="2">
        <v>7</v>
      </c>
      <c r="AO128" s="2">
        <v>3</v>
      </c>
      <c r="AS128" s="2">
        <v>1</v>
      </c>
      <c r="AT128" s="104">
        <v>3</v>
      </c>
      <c r="BC128" s="104">
        <v>4</v>
      </c>
    </row>
    <row r="129" spans="2:35" ht="11.25">
      <c r="B129" s="83">
        <f t="shared" si="24"/>
        <v>0</v>
      </c>
      <c r="E129" s="2">
        <v>2</v>
      </c>
      <c r="F129" s="6" t="s">
        <v>320</v>
      </c>
      <c r="J129" s="21"/>
      <c r="K129" s="21"/>
      <c r="L129" s="21"/>
      <c r="M129" s="21">
        <v>2</v>
      </c>
      <c r="N129" s="21"/>
      <c r="O129" s="21"/>
      <c r="P129" s="21">
        <f t="shared" si="26"/>
        <v>2</v>
      </c>
      <c r="Q129" s="83">
        <f t="shared" si="25"/>
        <v>2</v>
      </c>
      <c r="R129" s="118">
        <v>2</v>
      </c>
      <c r="S129" s="2">
        <v>2</v>
      </c>
      <c r="AC129" s="104">
        <v>2</v>
      </c>
      <c r="AD129" s="2">
        <v>2</v>
      </c>
      <c r="AI129" s="2">
        <v>2</v>
      </c>
    </row>
    <row r="130" spans="1:55" ht="11.25">
      <c r="A130" s="40" t="s">
        <v>166</v>
      </c>
      <c r="B130" s="83">
        <f>C130+D130</f>
        <v>86</v>
      </c>
      <c r="C130" s="2">
        <v>70</v>
      </c>
      <c r="D130" s="2">
        <v>16</v>
      </c>
      <c r="J130" s="21"/>
      <c r="K130" s="21">
        <v>60</v>
      </c>
      <c r="L130" s="21"/>
      <c r="M130" s="36">
        <v>26</v>
      </c>
      <c r="N130" s="21"/>
      <c r="O130" s="21"/>
      <c r="P130" s="21">
        <f t="shared" si="26"/>
        <v>86</v>
      </c>
      <c r="Q130" s="83">
        <f t="shared" si="25"/>
        <v>86</v>
      </c>
      <c r="R130" s="118">
        <v>76</v>
      </c>
      <c r="S130" s="2">
        <v>2</v>
      </c>
      <c r="AC130" s="104">
        <v>11</v>
      </c>
      <c r="AD130" s="2">
        <v>9</v>
      </c>
      <c r="AI130" s="2">
        <v>56</v>
      </c>
      <c r="AK130" s="2">
        <v>66</v>
      </c>
      <c r="AS130" s="2">
        <v>9</v>
      </c>
      <c r="AT130" s="104">
        <v>25</v>
      </c>
      <c r="BC130" s="104">
        <v>6</v>
      </c>
    </row>
    <row r="131" spans="1:54" ht="11.25">
      <c r="A131" s="40"/>
      <c r="B131" s="83">
        <f t="shared" si="24"/>
        <v>0</v>
      </c>
      <c r="C131" s="12"/>
      <c r="D131" s="12"/>
      <c r="E131" s="12">
        <v>2</v>
      </c>
      <c r="F131" s="134" t="s">
        <v>322</v>
      </c>
      <c r="G131" s="94"/>
      <c r="H131" s="12"/>
      <c r="I131" s="12"/>
      <c r="J131" s="35"/>
      <c r="K131" s="35"/>
      <c r="L131" s="35"/>
      <c r="M131" s="125">
        <v>2</v>
      </c>
      <c r="N131" s="35"/>
      <c r="O131" s="35"/>
      <c r="P131" s="21">
        <f t="shared" si="26"/>
        <v>2</v>
      </c>
      <c r="Q131" s="83">
        <f t="shared" si="25"/>
        <v>2</v>
      </c>
      <c r="R131" s="121">
        <v>2</v>
      </c>
      <c r="S131" s="12"/>
      <c r="T131" s="12"/>
      <c r="U131" s="12"/>
      <c r="V131" s="12"/>
      <c r="W131" s="12"/>
      <c r="X131" s="12"/>
      <c r="Y131" s="12"/>
      <c r="Z131" s="12"/>
      <c r="AA131" s="12"/>
      <c r="AB131" s="12"/>
      <c r="AC131" s="106">
        <v>2</v>
      </c>
      <c r="AD131" s="12">
        <v>2</v>
      </c>
      <c r="AE131" s="12"/>
      <c r="AF131" s="12"/>
      <c r="AG131" s="12"/>
      <c r="AH131" s="12"/>
      <c r="AI131" s="12"/>
      <c r="AJ131" s="12"/>
      <c r="AK131" s="12"/>
      <c r="AL131" s="12"/>
      <c r="AM131" s="12"/>
      <c r="AN131" s="12"/>
      <c r="AO131" s="12"/>
      <c r="AP131" s="12"/>
      <c r="AQ131" s="12"/>
      <c r="AR131" s="12"/>
      <c r="AS131" s="12"/>
      <c r="AT131" s="106"/>
      <c r="AU131" s="12"/>
      <c r="AV131" s="12"/>
      <c r="AW131" s="12"/>
      <c r="AX131" s="12"/>
      <c r="AY131" s="12"/>
      <c r="AZ131" s="12"/>
      <c r="BA131" s="12"/>
      <c r="BB131" s="12"/>
    </row>
    <row r="132" spans="1:55" ht="11.25">
      <c r="A132" s="40" t="s">
        <v>237</v>
      </c>
      <c r="B132" s="83">
        <f t="shared" si="24"/>
        <v>9</v>
      </c>
      <c r="C132" s="2">
        <v>5</v>
      </c>
      <c r="D132" s="2">
        <v>4</v>
      </c>
      <c r="H132" s="2">
        <v>4</v>
      </c>
      <c r="I132" s="2">
        <v>3</v>
      </c>
      <c r="J132" s="21"/>
      <c r="K132" s="21">
        <v>1</v>
      </c>
      <c r="L132" s="21"/>
      <c r="M132" s="21">
        <v>1</v>
      </c>
      <c r="N132" s="21"/>
      <c r="O132" s="21"/>
      <c r="P132" s="21">
        <f t="shared" si="26"/>
        <v>2</v>
      </c>
      <c r="Q132" s="83">
        <f t="shared" si="25"/>
        <v>9</v>
      </c>
      <c r="R132" s="118">
        <v>9</v>
      </c>
      <c r="AC132" s="104">
        <v>1</v>
      </c>
      <c r="AD132" s="2">
        <v>3</v>
      </c>
      <c r="AE132" s="2">
        <v>1</v>
      </c>
      <c r="AH132" s="2">
        <v>1</v>
      </c>
      <c r="AI132" s="2">
        <v>2</v>
      </c>
      <c r="AK132" s="2">
        <v>4</v>
      </c>
      <c r="AR132" s="2">
        <v>1</v>
      </c>
      <c r="AT132" s="104">
        <v>2</v>
      </c>
      <c r="BC132" s="104">
        <v>1</v>
      </c>
    </row>
    <row r="133" spans="2:31" ht="11.25">
      <c r="B133" s="83">
        <f t="shared" si="24"/>
        <v>0</v>
      </c>
      <c r="E133" s="2">
        <v>1</v>
      </c>
      <c r="F133" s="6" t="s">
        <v>321</v>
      </c>
      <c r="I133" s="2">
        <v>1</v>
      </c>
      <c r="J133" s="21"/>
      <c r="K133" s="21"/>
      <c r="L133" s="21"/>
      <c r="M133" s="21"/>
      <c r="N133" s="21"/>
      <c r="O133" s="21"/>
      <c r="P133" s="21">
        <f>SUM(J133:O133)</f>
        <v>0</v>
      </c>
      <c r="Q133" s="83">
        <f t="shared" si="25"/>
        <v>1</v>
      </c>
      <c r="R133" s="118">
        <v>1</v>
      </c>
      <c r="AE133" s="2">
        <v>1</v>
      </c>
    </row>
    <row r="134" spans="1:55" ht="11.25">
      <c r="A134" s="18" t="s">
        <v>52</v>
      </c>
      <c r="B134" s="82">
        <f>SUM(B100:B133)</f>
        <v>272</v>
      </c>
      <c r="C134" s="53">
        <f>SUM(C100:C133)</f>
        <v>161</v>
      </c>
      <c r="D134" s="53">
        <f>SUM(D100:D133)</f>
        <v>111</v>
      </c>
      <c r="E134" s="53">
        <f>SUM(E100:E133)</f>
        <v>22</v>
      </c>
      <c r="F134" s="59"/>
      <c r="G134" s="82">
        <f>B134+E134</f>
        <v>294</v>
      </c>
      <c r="H134" s="39">
        <f aca="true" t="shared" si="27" ref="H134:BC134">SUM(H100:H133)</f>
        <v>26</v>
      </c>
      <c r="I134" s="39">
        <f t="shared" si="27"/>
        <v>24</v>
      </c>
      <c r="J134" s="69">
        <f t="shared" si="27"/>
        <v>1</v>
      </c>
      <c r="K134" s="69">
        <f t="shared" si="27"/>
        <v>124</v>
      </c>
      <c r="L134" s="69">
        <f t="shared" si="27"/>
        <v>7</v>
      </c>
      <c r="M134" s="130">
        <f t="shared" si="27"/>
        <v>83</v>
      </c>
      <c r="N134" s="39">
        <f t="shared" si="27"/>
        <v>0</v>
      </c>
      <c r="O134" s="39">
        <f t="shared" si="27"/>
        <v>29</v>
      </c>
      <c r="P134" s="69">
        <f>SUM(P100:P133)</f>
        <v>244</v>
      </c>
      <c r="Q134" s="82">
        <f t="shared" si="27"/>
        <v>294</v>
      </c>
      <c r="R134" s="122">
        <f t="shared" si="27"/>
        <v>252</v>
      </c>
      <c r="S134" s="39">
        <f t="shared" si="27"/>
        <v>57</v>
      </c>
      <c r="T134" s="39">
        <f t="shared" si="27"/>
        <v>1</v>
      </c>
      <c r="U134" s="39">
        <f t="shared" si="27"/>
        <v>0</v>
      </c>
      <c r="V134" s="39">
        <f t="shared" si="27"/>
        <v>7</v>
      </c>
      <c r="W134" s="39">
        <f t="shared" si="27"/>
        <v>4</v>
      </c>
      <c r="X134" s="39">
        <f t="shared" si="27"/>
        <v>0</v>
      </c>
      <c r="Y134" s="39">
        <f t="shared" si="27"/>
        <v>0</v>
      </c>
      <c r="Z134" s="39">
        <f t="shared" si="27"/>
        <v>1</v>
      </c>
      <c r="AA134" s="39">
        <f t="shared" si="27"/>
        <v>4</v>
      </c>
      <c r="AB134" s="39">
        <f t="shared" si="27"/>
        <v>0</v>
      </c>
      <c r="AC134" s="107">
        <f t="shared" si="27"/>
        <v>85</v>
      </c>
      <c r="AD134" s="39">
        <f t="shared" si="27"/>
        <v>42</v>
      </c>
      <c r="AE134" s="39">
        <f t="shared" si="27"/>
        <v>8</v>
      </c>
      <c r="AF134" s="39">
        <f t="shared" si="27"/>
        <v>0</v>
      </c>
      <c r="AG134" s="39">
        <f t="shared" si="27"/>
        <v>0</v>
      </c>
      <c r="AH134" s="39">
        <f t="shared" si="27"/>
        <v>9</v>
      </c>
      <c r="AI134" s="69">
        <f t="shared" si="27"/>
        <v>84</v>
      </c>
      <c r="AJ134" s="39">
        <f t="shared" si="27"/>
        <v>1</v>
      </c>
      <c r="AK134" s="39">
        <f t="shared" si="27"/>
        <v>95</v>
      </c>
      <c r="AL134" s="39">
        <f t="shared" si="27"/>
        <v>0</v>
      </c>
      <c r="AM134" s="39">
        <f t="shared" si="27"/>
        <v>0</v>
      </c>
      <c r="AN134" s="39">
        <f t="shared" si="27"/>
        <v>0</v>
      </c>
      <c r="AO134" s="39">
        <f t="shared" si="27"/>
        <v>14</v>
      </c>
      <c r="AP134" s="39">
        <f t="shared" si="27"/>
        <v>0</v>
      </c>
      <c r="AQ134" s="39">
        <f t="shared" si="27"/>
        <v>1</v>
      </c>
      <c r="AR134" s="39">
        <f t="shared" si="27"/>
        <v>2</v>
      </c>
      <c r="AS134" s="69">
        <f t="shared" si="27"/>
        <v>49</v>
      </c>
      <c r="AT134" s="112">
        <f t="shared" si="27"/>
        <v>91</v>
      </c>
      <c r="AU134" s="39">
        <f t="shared" si="27"/>
        <v>0</v>
      </c>
      <c r="AV134" s="39">
        <f t="shared" si="27"/>
        <v>0</v>
      </c>
      <c r="AW134" s="39">
        <f t="shared" si="27"/>
        <v>2</v>
      </c>
      <c r="AX134" s="39">
        <f t="shared" si="27"/>
        <v>0</v>
      </c>
      <c r="AY134" s="39">
        <f t="shared" si="27"/>
        <v>6</v>
      </c>
      <c r="AZ134" s="39">
        <f t="shared" si="27"/>
        <v>5</v>
      </c>
      <c r="BA134" s="39">
        <f t="shared" si="27"/>
        <v>1</v>
      </c>
      <c r="BB134" s="39">
        <f t="shared" si="27"/>
        <v>2</v>
      </c>
      <c r="BC134" s="112">
        <f t="shared" si="27"/>
        <v>56</v>
      </c>
    </row>
    <row r="135" spans="1:55" ht="11.25">
      <c r="A135" s="18"/>
      <c r="B135" s="82"/>
      <c r="C135" s="53"/>
      <c r="D135" s="53"/>
      <c r="E135" s="53"/>
      <c r="F135" s="59"/>
      <c r="G135" s="82"/>
      <c r="H135" s="39"/>
      <c r="I135" s="39"/>
      <c r="J135" s="39"/>
      <c r="K135" s="39"/>
      <c r="L135" s="39"/>
      <c r="M135" s="39"/>
      <c r="N135" s="39"/>
      <c r="O135" s="39"/>
      <c r="P135" s="39"/>
      <c r="Q135" s="82"/>
      <c r="R135" s="122"/>
      <c r="S135" s="39"/>
      <c r="T135" s="39"/>
      <c r="U135" s="39"/>
      <c r="V135" s="39"/>
      <c r="W135" s="39"/>
      <c r="X135" s="39"/>
      <c r="Y135" s="39"/>
      <c r="Z135" s="39"/>
      <c r="AA135" s="39"/>
      <c r="AB135" s="39"/>
      <c r="AC135" s="107"/>
      <c r="AD135" s="39"/>
      <c r="AE135" s="39"/>
      <c r="AF135" s="39"/>
      <c r="AG135" s="39"/>
      <c r="AH135" s="39"/>
      <c r="AI135" s="69"/>
      <c r="AJ135" s="39"/>
      <c r="AK135" s="39"/>
      <c r="AL135" s="39"/>
      <c r="AM135" s="39"/>
      <c r="AN135" s="39"/>
      <c r="AO135" s="39"/>
      <c r="AP135" s="39"/>
      <c r="AQ135" s="39"/>
      <c r="AR135" s="39"/>
      <c r="AS135" s="69"/>
      <c r="AT135" s="112"/>
      <c r="AU135" s="39"/>
      <c r="AV135" s="39"/>
      <c r="AW135" s="39"/>
      <c r="AX135" s="39"/>
      <c r="AY135" s="39"/>
      <c r="AZ135" s="39"/>
      <c r="BA135" s="39"/>
      <c r="BB135" s="39"/>
      <c r="BC135" s="112"/>
    </row>
    <row r="136" spans="1:55" ht="11.25">
      <c r="A136" s="139" t="s">
        <v>55</v>
      </c>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row>
    <row r="137" spans="1:55" ht="11.25">
      <c r="A137" s="2" t="s">
        <v>167</v>
      </c>
      <c r="B137" s="83">
        <f>C137+D137</f>
        <v>9</v>
      </c>
      <c r="C137" s="2">
        <v>6</v>
      </c>
      <c r="D137" s="2">
        <v>3</v>
      </c>
      <c r="H137" s="2">
        <v>3</v>
      </c>
      <c r="I137" s="2">
        <v>2</v>
      </c>
      <c r="J137" s="21"/>
      <c r="K137" s="21"/>
      <c r="L137" s="21"/>
      <c r="M137" s="21">
        <v>4</v>
      </c>
      <c r="N137" s="21"/>
      <c r="O137" s="21"/>
      <c r="P137" s="21">
        <f aca="true" t="shared" si="28" ref="P137:P142">SUM(J137:O137)</f>
        <v>4</v>
      </c>
      <c r="Q137" s="83">
        <f>SUM(H137:O137)</f>
        <v>9</v>
      </c>
      <c r="R137" s="118">
        <v>8</v>
      </c>
      <c r="U137" s="2">
        <v>2</v>
      </c>
      <c r="AC137" s="104">
        <v>2</v>
      </c>
      <c r="AD137" s="2">
        <v>1</v>
      </c>
      <c r="AE137" s="2">
        <v>2</v>
      </c>
      <c r="AF137" s="2">
        <v>1</v>
      </c>
      <c r="AJ137" s="2">
        <v>1</v>
      </c>
      <c r="AK137" s="2">
        <v>2</v>
      </c>
      <c r="AS137" s="2">
        <v>2</v>
      </c>
      <c r="AT137" s="104">
        <v>2</v>
      </c>
      <c r="BC137" s="104">
        <v>2</v>
      </c>
    </row>
    <row r="138" spans="1:55" ht="11.25">
      <c r="A138" s="40"/>
      <c r="B138" s="83">
        <f aca="true" t="shared" si="29" ref="B138:B175">C138+D138</f>
        <v>0</v>
      </c>
      <c r="E138" s="2">
        <v>1</v>
      </c>
      <c r="F138" s="6" t="s">
        <v>315</v>
      </c>
      <c r="J138" s="21"/>
      <c r="K138" s="21"/>
      <c r="L138" s="21"/>
      <c r="M138" s="21">
        <v>1</v>
      </c>
      <c r="N138" s="21"/>
      <c r="O138" s="21"/>
      <c r="P138" s="21">
        <f t="shared" si="28"/>
        <v>1</v>
      </c>
      <c r="Q138" s="83">
        <f aca="true" t="shared" si="30" ref="Q138:Q175">SUM(H138:O138)</f>
        <v>1</v>
      </c>
      <c r="R138" s="118">
        <v>1</v>
      </c>
      <c r="AC138" s="104">
        <v>1</v>
      </c>
      <c r="AD138" s="2">
        <v>1</v>
      </c>
      <c r="AE138" s="2">
        <v>1</v>
      </c>
      <c r="AI138" s="2">
        <v>1</v>
      </c>
      <c r="BC138" s="104">
        <v>1</v>
      </c>
    </row>
    <row r="139" spans="1:55" ht="11.25">
      <c r="A139" s="40" t="s">
        <v>323</v>
      </c>
      <c r="B139" s="83">
        <f t="shared" si="29"/>
        <v>10</v>
      </c>
      <c r="C139" s="2">
        <v>6</v>
      </c>
      <c r="D139" s="2">
        <v>4</v>
      </c>
      <c r="H139" s="2">
        <v>2</v>
      </c>
      <c r="I139" s="2">
        <v>1</v>
      </c>
      <c r="J139" s="21"/>
      <c r="K139" s="21">
        <v>2</v>
      </c>
      <c r="L139" s="21"/>
      <c r="M139" s="21">
        <v>4</v>
      </c>
      <c r="N139" s="21"/>
      <c r="O139" s="21">
        <v>1</v>
      </c>
      <c r="P139" s="21">
        <f t="shared" si="28"/>
        <v>7</v>
      </c>
      <c r="Q139" s="83">
        <f t="shared" si="30"/>
        <v>10</v>
      </c>
      <c r="R139" s="118">
        <v>9</v>
      </c>
      <c r="AC139" s="104">
        <v>1</v>
      </c>
      <c r="AD139" s="2">
        <v>2</v>
      </c>
      <c r="AE139" s="2">
        <v>1</v>
      </c>
      <c r="AG139" s="2">
        <v>3</v>
      </c>
      <c r="AK139" s="2">
        <v>2</v>
      </c>
      <c r="AS139" s="2">
        <v>4</v>
      </c>
      <c r="AT139" s="104">
        <v>1</v>
      </c>
      <c r="BC139" s="104">
        <v>1</v>
      </c>
    </row>
    <row r="140" spans="1:46" ht="11.25">
      <c r="A140" s="40"/>
      <c r="B140" s="83">
        <f t="shared" si="29"/>
        <v>0</v>
      </c>
      <c r="E140" s="2">
        <v>8</v>
      </c>
      <c r="F140" s="6" t="s">
        <v>321</v>
      </c>
      <c r="J140" s="21"/>
      <c r="K140" s="21"/>
      <c r="L140" s="21"/>
      <c r="M140" s="21"/>
      <c r="N140" s="21"/>
      <c r="O140" s="21">
        <v>8</v>
      </c>
      <c r="P140" s="21">
        <f t="shared" si="28"/>
        <v>8</v>
      </c>
      <c r="Q140" s="83">
        <f t="shared" si="30"/>
        <v>8</v>
      </c>
      <c r="R140" s="118">
        <v>8</v>
      </c>
      <c r="AT140" s="104">
        <v>8</v>
      </c>
    </row>
    <row r="141" spans="1:55" s="39" customFormat="1" ht="11.25" customHeight="1">
      <c r="A141" s="64" t="s">
        <v>324</v>
      </c>
      <c r="B141" s="83">
        <f t="shared" si="29"/>
        <v>4</v>
      </c>
      <c r="C141" s="2">
        <v>4</v>
      </c>
      <c r="D141" s="2"/>
      <c r="E141" s="2"/>
      <c r="F141" s="6"/>
      <c r="G141" s="93"/>
      <c r="H141" s="2"/>
      <c r="I141" s="2"/>
      <c r="J141" s="21"/>
      <c r="K141" s="21"/>
      <c r="L141" s="21"/>
      <c r="M141" s="21">
        <v>4</v>
      </c>
      <c r="N141" s="21"/>
      <c r="O141" s="21"/>
      <c r="P141" s="21">
        <f t="shared" si="28"/>
        <v>4</v>
      </c>
      <c r="Q141" s="83">
        <f t="shared" si="30"/>
        <v>4</v>
      </c>
      <c r="R141" s="118">
        <v>4</v>
      </c>
      <c r="S141" s="2">
        <v>2</v>
      </c>
      <c r="T141" s="2"/>
      <c r="U141" s="2"/>
      <c r="V141" s="2"/>
      <c r="W141" s="2"/>
      <c r="X141" s="2"/>
      <c r="Y141" s="2"/>
      <c r="Z141" s="2"/>
      <c r="AA141" s="2"/>
      <c r="AB141" s="2"/>
      <c r="AC141" s="104">
        <v>2</v>
      </c>
      <c r="AD141" s="2">
        <v>2</v>
      </c>
      <c r="AE141" s="2"/>
      <c r="AF141" s="2"/>
      <c r="AG141" s="2"/>
      <c r="AH141" s="2"/>
      <c r="AI141" s="2">
        <v>2</v>
      </c>
      <c r="AJ141" s="2"/>
      <c r="AK141" s="2"/>
      <c r="AL141" s="2"/>
      <c r="AM141" s="2"/>
      <c r="AN141" s="2"/>
      <c r="AO141" s="2"/>
      <c r="AP141" s="2"/>
      <c r="AQ141" s="2"/>
      <c r="AR141" s="2"/>
      <c r="AS141" s="2"/>
      <c r="AT141" s="104">
        <v>2</v>
      </c>
      <c r="AU141" s="2"/>
      <c r="AV141" s="2"/>
      <c r="AW141" s="2"/>
      <c r="AX141" s="2"/>
      <c r="AY141" s="2"/>
      <c r="AZ141" s="2"/>
      <c r="BA141" s="2"/>
      <c r="BB141" s="2"/>
      <c r="BC141" s="104"/>
    </row>
    <row r="142" spans="1:55" ht="11.25">
      <c r="A142" s="40" t="s">
        <v>325</v>
      </c>
      <c r="B142" s="83">
        <f t="shared" si="29"/>
        <v>6</v>
      </c>
      <c r="C142" s="2">
        <v>4</v>
      </c>
      <c r="D142" s="2">
        <v>2</v>
      </c>
      <c r="H142" s="2">
        <v>2</v>
      </c>
      <c r="I142" s="2">
        <v>1</v>
      </c>
      <c r="J142" s="21"/>
      <c r="K142" s="21">
        <v>2</v>
      </c>
      <c r="L142" s="21"/>
      <c r="M142" s="21">
        <v>1</v>
      </c>
      <c r="N142" s="21"/>
      <c r="O142" s="21"/>
      <c r="P142" s="21">
        <f t="shared" si="28"/>
        <v>3</v>
      </c>
      <c r="Q142" s="83">
        <f t="shared" si="30"/>
        <v>6</v>
      </c>
      <c r="R142" s="118">
        <v>5</v>
      </c>
      <c r="AC142" s="104">
        <v>1</v>
      </c>
      <c r="AI142" s="2">
        <v>1</v>
      </c>
      <c r="AL142" s="2">
        <v>1</v>
      </c>
      <c r="AO142" s="2">
        <v>1</v>
      </c>
      <c r="BC142" s="104">
        <v>2</v>
      </c>
    </row>
    <row r="143" spans="1:55" ht="11.25">
      <c r="A143" s="40" t="s">
        <v>70</v>
      </c>
      <c r="B143" s="83">
        <f t="shared" si="29"/>
        <v>22</v>
      </c>
      <c r="C143" s="2">
        <v>10</v>
      </c>
      <c r="D143" s="2">
        <v>12</v>
      </c>
      <c r="H143" s="2">
        <v>1</v>
      </c>
      <c r="I143" s="2">
        <v>1</v>
      </c>
      <c r="J143" s="21">
        <v>2</v>
      </c>
      <c r="K143" s="21">
        <v>17</v>
      </c>
      <c r="L143" s="21"/>
      <c r="M143" s="21">
        <v>1</v>
      </c>
      <c r="N143" s="21"/>
      <c r="O143" s="21"/>
      <c r="P143" s="21">
        <f>SUM(J143:O143)</f>
        <v>20</v>
      </c>
      <c r="Q143" s="83">
        <f t="shared" si="30"/>
        <v>22</v>
      </c>
      <c r="R143" s="118">
        <v>21</v>
      </c>
      <c r="S143" s="2">
        <v>1</v>
      </c>
      <c r="AC143" s="104">
        <v>1</v>
      </c>
      <c r="AD143" s="2">
        <v>5</v>
      </c>
      <c r="AI143" s="2">
        <v>4</v>
      </c>
      <c r="AK143" s="2">
        <v>1</v>
      </c>
      <c r="AL143" s="40" t="s">
        <v>287</v>
      </c>
      <c r="AS143" s="2">
        <v>2</v>
      </c>
      <c r="AT143" s="104">
        <v>13</v>
      </c>
      <c r="BA143" s="6">
        <v>11</v>
      </c>
      <c r="BC143" s="104">
        <v>13</v>
      </c>
    </row>
    <row r="144" spans="1:35" ht="11.25">
      <c r="A144" s="40"/>
      <c r="B144" s="83">
        <f t="shared" si="29"/>
        <v>0</v>
      </c>
      <c r="E144" s="2">
        <v>1</v>
      </c>
      <c r="F144" s="6" t="s">
        <v>315</v>
      </c>
      <c r="H144" s="2">
        <v>1</v>
      </c>
      <c r="J144" s="21"/>
      <c r="K144" s="21"/>
      <c r="L144" s="21"/>
      <c r="M144" s="21"/>
      <c r="N144" s="21"/>
      <c r="O144" s="21"/>
      <c r="P144" s="21">
        <f aca="true" t="shared" si="31" ref="P144:P175">SUM(J144:O144)</f>
        <v>0</v>
      </c>
      <c r="Q144" s="83">
        <f t="shared" si="30"/>
        <v>1</v>
      </c>
      <c r="R144" s="118">
        <v>1</v>
      </c>
      <c r="AI144" s="2">
        <v>1</v>
      </c>
    </row>
    <row r="145" spans="1:55" ht="11.25">
      <c r="A145" s="40" t="s">
        <v>326</v>
      </c>
      <c r="B145" s="83">
        <f t="shared" si="29"/>
        <v>13</v>
      </c>
      <c r="C145" s="2">
        <v>9</v>
      </c>
      <c r="D145" s="2">
        <v>4</v>
      </c>
      <c r="I145" s="2">
        <v>3</v>
      </c>
      <c r="J145" s="21"/>
      <c r="K145" s="21">
        <v>5</v>
      </c>
      <c r="L145" s="21"/>
      <c r="M145" s="21">
        <v>5</v>
      </c>
      <c r="N145" s="21"/>
      <c r="O145" s="21"/>
      <c r="P145" s="21">
        <f t="shared" si="31"/>
        <v>10</v>
      </c>
      <c r="Q145" s="83">
        <f t="shared" si="30"/>
        <v>13</v>
      </c>
      <c r="R145" s="118">
        <v>9</v>
      </c>
      <c r="S145" s="2">
        <v>1</v>
      </c>
      <c r="V145" s="2">
        <v>1</v>
      </c>
      <c r="AC145" s="104">
        <v>7</v>
      </c>
      <c r="AD145" s="2">
        <v>4</v>
      </c>
      <c r="AK145" s="2">
        <v>3</v>
      </c>
      <c r="AS145" s="2">
        <v>1</v>
      </c>
      <c r="AT145" s="104">
        <v>2</v>
      </c>
      <c r="AZ145" s="2">
        <v>3</v>
      </c>
      <c r="BA145" s="2">
        <v>1</v>
      </c>
      <c r="BC145" s="104">
        <v>4</v>
      </c>
    </row>
    <row r="146" spans="1:55" ht="11.25">
      <c r="A146" s="40" t="s">
        <v>327</v>
      </c>
      <c r="B146" s="83">
        <f t="shared" si="29"/>
        <v>13</v>
      </c>
      <c r="C146" s="2">
        <v>9</v>
      </c>
      <c r="D146" s="2">
        <v>4</v>
      </c>
      <c r="H146" s="2">
        <v>5</v>
      </c>
      <c r="I146" s="2">
        <v>2</v>
      </c>
      <c r="J146" s="21"/>
      <c r="K146" s="21">
        <v>5</v>
      </c>
      <c r="L146" s="21"/>
      <c r="M146" s="21">
        <v>1</v>
      </c>
      <c r="N146" s="21"/>
      <c r="O146" s="21"/>
      <c r="P146" s="21">
        <f t="shared" si="31"/>
        <v>6</v>
      </c>
      <c r="Q146" s="83">
        <f t="shared" si="30"/>
        <v>13</v>
      </c>
      <c r="R146" s="118">
        <v>10</v>
      </c>
      <c r="S146" s="2">
        <v>2</v>
      </c>
      <c r="T146" s="2">
        <v>1</v>
      </c>
      <c r="AC146" s="104">
        <v>1</v>
      </c>
      <c r="AD146" s="2">
        <v>1</v>
      </c>
      <c r="AE146" s="2">
        <v>1</v>
      </c>
      <c r="AI146" s="2">
        <v>1</v>
      </c>
      <c r="AK146" s="2">
        <v>2</v>
      </c>
      <c r="AO146" s="2">
        <v>2</v>
      </c>
      <c r="AS146" s="2">
        <v>2</v>
      </c>
      <c r="AT146" s="104">
        <v>1</v>
      </c>
      <c r="AW146" s="2">
        <v>1</v>
      </c>
      <c r="BC146" s="104">
        <v>2</v>
      </c>
    </row>
    <row r="147" spans="2:29" ht="11.25">
      <c r="B147" s="83">
        <f t="shared" si="29"/>
        <v>0</v>
      </c>
      <c r="E147" s="2">
        <v>2</v>
      </c>
      <c r="F147" s="6" t="s">
        <v>315</v>
      </c>
      <c r="J147" s="21"/>
      <c r="K147" s="21"/>
      <c r="L147" s="21"/>
      <c r="M147" s="21">
        <v>2</v>
      </c>
      <c r="N147" s="21"/>
      <c r="O147" s="21"/>
      <c r="P147" s="21">
        <f t="shared" si="31"/>
        <v>2</v>
      </c>
      <c r="Q147" s="83">
        <f t="shared" si="30"/>
        <v>2</v>
      </c>
      <c r="R147" s="118">
        <v>2</v>
      </c>
      <c r="V147" s="2">
        <v>2</v>
      </c>
      <c r="W147" s="2">
        <v>2</v>
      </c>
      <c r="X147" s="2">
        <v>2</v>
      </c>
      <c r="AC147" s="104">
        <v>2</v>
      </c>
    </row>
    <row r="148" spans="1:46" ht="11.25">
      <c r="A148" s="40" t="s">
        <v>118</v>
      </c>
      <c r="B148" s="83">
        <f t="shared" si="29"/>
        <v>9</v>
      </c>
      <c r="C148" s="2">
        <v>8</v>
      </c>
      <c r="D148" s="2">
        <v>1</v>
      </c>
      <c r="H148" s="2">
        <v>4</v>
      </c>
      <c r="J148" s="21"/>
      <c r="K148" s="21">
        <v>5</v>
      </c>
      <c r="L148" s="21"/>
      <c r="M148" s="21"/>
      <c r="N148" s="21"/>
      <c r="O148" s="21"/>
      <c r="P148" s="21">
        <f t="shared" si="31"/>
        <v>5</v>
      </c>
      <c r="Q148" s="83">
        <f t="shared" si="30"/>
        <v>9</v>
      </c>
      <c r="R148" s="118">
        <v>4</v>
      </c>
      <c r="V148" s="2">
        <v>1</v>
      </c>
      <c r="AD148" s="2">
        <v>2</v>
      </c>
      <c r="AK148" s="2">
        <v>1</v>
      </c>
      <c r="AS148" s="2">
        <v>4</v>
      </c>
      <c r="AT148" s="104">
        <v>2</v>
      </c>
    </row>
    <row r="149" spans="2:31" ht="11.25">
      <c r="B149" s="83">
        <f t="shared" si="29"/>
        <v>0</v>
      </c>
      <c r="E149" s="2">
        <v>1</v>
      </c>
      <c r="F149" s="6" t="s">
        <v>315</v>
      </c>
      <c r="J149" s="21"/>
      <c r="K149" s="21"/>
      <c r="L149" s="21"/>
      <c r="M149" s="21"/>
      <c r="N149" s="21">
        <v>1</v>
      </c>
      <c r="O149" s="21"/>
      <c r="P149" s="21">
        <f t="shared" si="31"/>
        <v>1</v>
      </c>
      <c r="Q149" s="83">
        <f t="shared" si="30"/>
        <v>1</v>
      </c>
      <c r="R149" s="118">
        <v>1</v>
      </c>
      <c r="AC149" s="104">
        <v>1</v>
      </c>
      <c r="AE149" s="2">
        <v>1</v>
      </c>
    </row>
    <row r="150" spans="1:54" ht="11.25">
      <c r="A150" s="40" t="s">
        <v>328</v>
      </c>
      <c r="B150" s="83">
        <f t="shared" si="29"/>
        <v>22</v>
      </c>
      <c r="D150" s="2">
        <v>22</v>
      </c>
      <c r="F150" s="40"/>
      <c r="I150" s="2">
        <v>1</v>
      </c>
      <c r="J150" s="21"/>
      <c r="K150" s="21">
        <v>2</v>
      </c>
      <c r="L150" s="21"/>
      <c r="M150" s="36">
        <v>19</v>
      </c>
      <c r="N150" s="21"/>
      <c r="O150" s="21"/>
      <c r="P150" s="21">
        <f t="shared" si="31"/>
        <v>21</v>
      </c>
      <c r="Q150" s="83">
        <f t="shared" si="30"/>
        <v>22</v>
      </c>
      <c r="R150" s="118">
        <v>17</v>
      </c>
      <c r="S150" s="2">
        <v>4</v>
      </c>
      <c r="V150" s="2">
        <v>1</v>
      </c>
      <c r="AC150" s="104">
        <v>17</v>
      </c>
      <c r="AD150" s="2">
        <v>1</v>
      </c>
      <c r="AT150" s="104">
        <v>19</v>
      </c>
      <c r="BB150" s="2">
        <v>1</v>
      </c>
    </row>
    <row r="151" spans="1:55" ht="11.25">
      <c r="A151" s="40" t="s">
        <v>329</v>
      </c>
      <c r="B151" s="83">
        <f t="shared" si="29"/>
        <v>6</v>
      </c>
      <c r="C151" s="2">
        <v>3</v>
      </c>
      <c r="D151" s="2">
        <v>3</v>
      </c>
      <c r="F151" s="40"/>
      <c r="H151" s="2">
        <v>1</v>
      </c>
      <c r="I151" s="2">
        <v>2</v>
      </c>
      <c r="J151" s="21"/>
      <c r="K151" s="21"/>
      <c r="L151" s="21"/>
      <c r="M151" s="21">
        <v>3</v>
      </c>
      <c r="N151" s="21"/>
      <c r="O151" s="21"/>
      <c r="P151" s="21">
        <f t="shared" si="31"/>
        <v>3</v>
      </c>
      <c r="Q151" s="83">
        <f t="shared" si="30"/>
        <v>6</v>
      </c>
      <c r="R151" s="118">
        <v>4</v>
      </c>
      <c r="S151" s="2">
        <v>2</v>
      </c>
      <c r="T151" s="2">
        <v>1</v>
      </c>
      <c r="U151" s="2">
        <v>1</v>
      </c>
      <c r="V151" s="2">
        <v>1</v>
      </c>
      <c r="W151" s="2">
        <v>1</v>
      </c>
      <c r="AC151" s="104">
        <v>2</v>
      </c>
      <c r="AH151" s="2">
        <v>1</v>
      </c>
      <c r="AK151" s="2">
        <v>1</v>
      </c>
      <c r="AS151" s="2">
        <v>1</v>
      </c>
      <c r="AT151" s="104">
        <v>2</v>
      </c>
      <c r="AZ151" s="2">
        <v>1</v>
      </c>
      <c r="BC151" s="104">
        <v>1</v>
      </c>
    </row>
    <row r="152" spans="1:55" ht="11.25">
      <c r="A152" s="40" t="s">
        <v>71</v>
      </c>
      <c r="B152" s="83">
        <f t="shared" si="29"/>
        <v>20</v>
      </c>
      <c r="C152" s="2">
        <v>15</v>
      </c>
      <c r="D152" s="2">
        <v>5</v>
      </c>
      <c r="H152" s="2">
        <v>2</v>
      </c>
      <c r="I152" s="2">
        <v>2</v>
      </c>
      <c r="J152" s="21"/>
      <c r="K152" s="21">
        <v>8</v>
      </c>
      <c r="L152" s="21"/>
      <c r="M152" s="21">
        <v>8</v>
      </c>
      <c r="N152" s="21"/>
      <c r="O152" s="21"/>
      <c r="P152" s="21">
        <f t="shared" si="31"/>
        <v>16</v>
      </c>
      <c r="Q152" s="83">
        <f t="shared" si="30"/>
        <v>20</v>
      </c>
      <c r="R152" s="118">
        <v>16</v>
      </c>
      <c r="AB152" s="2">
        <v>3</v>
      </c>
      <c r="AC152" s="104">
        <v>6</v>
      </c>
      <c r="AD152" s="2">
        <v>1</v>
      </c>
      <c r="AK152" s="2">
        <v>1</v>
      </c>
      <c r="AS152" s="2">
        <v>8</v>
      </c>
      <c r="AT152" s="104">
        <v>10</v>
      </c>
      <c r="BC152" s="104">
        <v>5</v>
      </c>
    </row>
    <row r="153" spans="1:45" ht="11.25">
      <c r="A153" s="40"/>
      <c r="B153" s="83">
        <f t="shared" si="29"/>
        <v>0</v>
      </c>
      <c r="E153" s="2">
        <v>1</v>
      </c>
      <c r="F153" s="6" t="s">
        <v>315</v>
      </c>
      <c r="J153" s="21"/>
      <c r="K153" s="21"/>
      <c r="L153" s="21">
        <v>1</v>
      </c>
      <c r="M153" s="21"/>
      <c r="N153" s="21"/>
      <c r="O153" s="21"/>
      <c r="P153" s="21">
        <f t="shared" si="31"/>
        <v>1</v>
      </c>
      <c r="Q153" s="83">
        <f t="shared" si="30"/>
        <v>1</v>
      </c>
      <c r="R153" s="118">
        <v>1</v>
      </c>
      <c r="AE153" s="2">
        <v>1</v>
      </c>
      <c r="AS153" s="2">
        <v>1</v>
      </c>
    </row>
    <row r="154" spans="1:55" ht="11.25">
      <c r="A154" s="40" t="s">
        <v>238</v>
      </c>
      <c r="B154" s="83">
        <f t="shared" si="29"/>
        <v>9</v>
      </c>
      <c r="C154" s="2">
        <v>7</v>
      </c>
      <c r="D154" s="2">
        <v>2</v>
      </c>
      <c r="H154" s="2">
        <v>2</v>
      </c>
      <c r="I154" s="2">
        <v>1</v>
      </c>
      <c r="J154" s="21"/>
      <c r="K154" s="21">
        <v>4</v>
      </c>
      <c r="L154" s="21"/>
      <c r="M154" s="21">
        <v>2</v>
      </c>
      <c r="N154" s="21"/>
      <c r="O154" s="21"/>
      <c r="P154" s="21">
        <f t="shared" si="31"/>
        <v>6</v>
      </c>
      <c r="Q154" s="83">
        <f t="shared" si="30"/>
        <v>9</v>
      </c>
      <c r="R154" s="118">
        <v>5</v>
      </c>
      <c r="S154" s="2">
        <v>1</v>
      </c>
      <c r="W154" s="2">
        <v>2</v>
      </c>
      <c r="AA154" s="2">
        <v>2</v>
      </c>
      <c r="AC154" s="104">
        <v>3</v>
      </c>
      <c r="AD154" s="2">
        <v>1</v>
      </c>
      <c r="AI154" s="2">
        <v>1</v>
      </c>
      <c r="AS154" s="2">
        <v>2</v>
      </c>
      <c r="AT154" s="104">
        <v>1</v>
      </c>
      <c r="AX154" s="2">
        <v>2</v>
      </c>
      <c r="BC154" s="104">
        <v>1</v>
      </c>
    </row>
    <row r="155" spans="1:55" ht="11.25">
      <c r="A155" s="40" t="s">
        <v>168</v>
      </c>
      <c r="B155" s="83">
        <f t="shared" si="29"/>
        <v>11</v>
      </c>
      <c r="C155" s="2">
        <v>8</v>
      </c>
      <c r="D155" s="2">
        <v>3</v>
      </c>
      <c r="F155" s="40"/>
      <c r="H155" s="2">
        <v>1</v>
      </c>
      <c r="I155" s="2">
        <v>2</v>
      </c>
      <c r="J155" s="21"/>
      <c r="K155" s="21">
        <v>5</v>
      </c>
      <c r="L155" s="21"/>
      <c r="M155" s="21">
        <v>3</v>
      </c>
      <c r="N155" s="21"/>
      <c r="O155" s="21"/>
      <c r="P155" s="21">
        <f t="shared" si="31"/>
        <v>8</v>
      </c>
      <c r="Q155" s="83">
        <f t="shared" si="30"/>
        <v>11</v>
      </c>
      <c r="R155" s="118">
        <v>10</v>
      </c>
      <c r="S155" s="2">
        <v>2</v>
      </c>
      <c r="V155" s="2">
        <v>1</v>
      </c>
      <c r="AC155" s="104">
        <v>1</v>
      </c>
      <c r="AK155" s="2">
        <v>3</v>
      </c>
      <c r="AP155" s="2">
        <v>2</v>
      </c>
      <c r="AS155" s="2">
        <v>4</v>
      </c>
      <c r="AT155" s="104">
        <v>2</v>
      </c>
      <c r="AY155" s="2">
        <v>1</v>
      </c>
      <c r="BC155" s="104">
        <v>3</v>
      </c>
    </row>
    <row r="156" spans="1:35" ht="11.25">
      <c r="A156" s="40"/>
      <c r="B156" s="83">
        <f t="shared" si="29"/>
        <v>0</v>
      </c>
      <c r="E156" s="2">
        <v>1</v>
      </c>
      <c r="F156" s="6" t="s">
        <v>330</v>
      </c>
      <c r="J156" s="21"/>
      <c r="K156" s="21"/>
      <c r="L156" s="21">
        <v>1</v>
      </c>
      <c r="M156" s="21"/>
      <c r="N156" s="21"/>
      <c r="O156" s="21"/>
      <c r="P156" s="21">
        <f t="shared" si="31"/>
        <v>1</v>
      </c>
      <c r="Q156" s="83">
        <f t="shared" si="30"/>
        <v>1</v>
      </c>
      <c r="R156" s="118">
        <v>1</v>
      </c>
      <c r="S156" s="2">
        <v>1</v>
      </c>
      <c r="U156" s="2">
        <v>1</v>
      </c>
      <c r="X156" s="2">
        <v>1</v>
      </c>
      <c r="AC156" s="104">
        <v>1</v>
      </c>
      <c r="AD156" s="2">
        <v>1</v>
      </c>
      <c r="AE156" s="2">
        <v>1</v>
      </c>
      <c r="AI156" s="2">
        <v>1</v>
      </c>
    </row>
    <row r="157" spans="1:55" ht="11.25">
      <c r="A157" s="40" t="s">
        <v>119</v>
      </c>
      <c r="B157" s="83">
        <f t="shared" si="29"/>
        <v>16</v>
      </c>
      <c r="C157" s="2">
        <v>11</v>
      </c>
      <c r="D157" s="2">
        <v>5</v>
      </c>
      <c r="H157" s="2">
        <v>3</v>
      </c>
      <c r="I157" s="2">
        <v>1</v>
      </c>
      <c r="J157" s="21"/>
      <c r="K157" s="21">
        <v>4</v>
      </c>
      <c r="L157" s="21"/>
      <c r="M157" s="21">
        <v>8</v>
      </c>
      <c r="N157" s="21"/>
      <c r="O157" s="21"/>
      <c r="P157" s="21">
        <f t="shared" si="31"/>
        <v>12</v>
      </c>
      <c r="Q157" s="83">
        <f t="shared" si="30"/>
        <v>16</v>
      </c>
      <c r="R157" s="118">
        <v>15</v>
      </c>
      <c r="S157" s="2">
        <v>4</v>
      </c>
      <c r="U157" s="2">
        <v>1</v>
      </c>
      <c r="AC157" s="104">
        <v>3</v>
      </c>
      <c r="AD157" s="2">
        <v>6</v>
      </c>
      <c r="AI157" s="2">
        <v>2</v>
      </c>
      <c r="AK157" s="2">
        <v>3</v>
      </c>
      <c r="AS157" s="2">
        <v>5</v>
      </c>
      <c r="AT157" s="104">
        <v>5</v>
      </c>
      <c r="AW157" s="2">
        <v>1</v>
      </c>
      <c r="AY157" s="2">
        <v>1</v>
      </c>
      <c r="BC157" s="104">
        <v>5</v>
      </c>
    </row>
    <row r="158" spans="1:46" ht="11.25">
      <c r="A158" s="40"/>
      <c r="B158" s="83">
        <f t="shared" si="29"/>
        <v>0</v>
      </c>
      <c r="E158" s="2">
        <v>2</v>
      </c>
      <c r="F158" s="6" t="s">
        <v>322</v>
      </c>
      <c r="J158" s="21"/>
      <c r="K158" s="21">
        <v>2</v>
      </c>
      <c r="L158" s="21"/>
      <c r="M158" s="21"/>
      <c r="N158" s="21"/>
      <c r="O158" s="21"/>
      <c r="P158" s="21">
        <f t="shared" si="31"/>
        <v>2</v>
      </c>
      <c r="Q158" s="83">
        <f t="shared" si="30"/>
        <v>2</v>
      </c>
      <c r="R158" s="118">
        <v>2</v>
      </c>
      <c r="AC158" s="104">
        <v>2</v>
      </c>
      <c r="AI158" s="2">
        <v>2</v>
      </c>
      <c r="AT158" s="104">
        <v>2</v>
      </c>
    </row>
    <row r="159" spans="1:55" ht="11.25">
      <c r="A159" s="40" t="s">
        <v>95</v>
      </c>
      <c r="B159" s="83">
        <f t="shared" si="29"/>
        <v>7</v>
      </c>
      <c r="C159" s="2">
        <v>1</v>
      </c>
      <c r="D159" s="2">
        <v>6</v>
      </c>
      <c r="J159" s="21"/>
      <c r="K159" s="21">
        <v>2</v>
      </c>
      <c r="L159" s="21"/>
      <c r="M159" s="21">
        <v>3</v>
      </c>
      <c r="N159" s="21"/>
      <c r="O159" s="21">
        <v>2</v>
      </c>
      <c r="P159" s="21">
        <f t="shared" si="31"/>
        <v>7</v>
      </c>
      <c r="Q159" s="83">
        <f t="shared" si="30"/>
        <v>7</v>
      </c>
      <c r="R159" s="118">
        <v>6</v>
      </c>
      <c r="S159" s="2">
        <v>1</v>
      </c>
      <c r="AC159" s="104">
        <v>5</v>
      </c>
      <c r="AD159" s="2">
        <v>3</v>
      </c>
      <c r="AI159" s="2">
        <v>1</v>
      </c>
      <c r="AO159" s="2">
        <v>1</v>
      </c>
      <c r="AT159" s="104">
        <v>4</v>
      </c>
      <c r="AZ159" s="2">
        <v>1</v>
      </c>
      <c r="BC159" s="104">
        <v>1</v>
      </c>
    </row>
    <row r="160" spans="1:54" ht="11.25">
      <c r="A160" s="40" t="s">
        <v>331</v>
      </c>
      <c r="B160" s="83">
        <f t="shared" si="29"/>
        <v>6</v>
      </c>
      <c r="C160" s="2">
        <v>3</v>
      </c>
      <c r="D160" s="2">
        <v>3</v>
      </c>
      <c r="H160" s="2">
        <v>1</v>
      </c>
      <c r="J160" s="21"/>
      <c r="K160" s="21">
        <v>2</v>
      </c>
      <c r="L160" s="21"/>
      <c r="M160" s="21">
        <v>3</v>
      </c>
      <c r="N160" s="21"/>
      <c r="O160" s="21"/>
      <c r="P160" s="21">
        <f t="shared" si="31"/>
        <v>5</v>
      </c>
      <c r="Q160" s="83">
        <f t="shared" si="30"/>
        <v>6</v>
      </c>
      <c r="R160" s="118">
        <v>6</v>
      </c>
      <c r="S160" s="2">
        <v>1</v>
      </c>
      <c r="AC160" s="104">
        <v>4</v>
      </c>
      <c r="AD160" s="2">
        <v>2</v>
      </c>
      <c r="AE160" s="2">
        <v>2</v>
      </c>
      <c r="AH160" s="2">
        <v>2</v>
      </c>
      <c r="AS160" s="2">
        <v>2</v>
      </c>
      <c r="AT160" s="104">
        <v>3</v>
      </c>
      <c r="BB160" s="2">
        <v>1</v>
      </c>
    </row>
    <row r="161" spans="2:29" ht="11.25">
      <c r="B161" s="83">
        <f t="shared" si="29"/>
        <v>0</v>
      </c>
      <c r="E161" s="2">
        <v>2</v>
      </c>
      <c r="F161" s="127" t="s">
        <v>315</v>
      </c>
      <c r="J161" s="21"/>
      <c r="K161" s="21">
        <v>2</v>
      </c>
      <c r="L161" s="21"/>
      <c r="M161" s="21"/>
      <c r="N161" s="21"/>
      <c r="O161" s="21"/>
      <c r="P161" s="21">
        <f t="shared" si="31"/>
        <v>2</v>
      </c>
      <c r="Q161" s="83">
        <f t="shared" si="30"/>
        <v>2</v>
      </c>
      <c r="S161" s="2">
        <v>2</v>
      </c>
      <c r="AC161" s="104">
        <v>2</v>
      </c>
    </row>
    <row r="162" spans="1:46" ht="11.25">
      <c r="A162" s="40" t="s">
        <v>72</v>
      </c>
      <c r="B162" s="83">
        <f t="shared" si="29"/>
        <v>11</v>
      </c>
      <c r="C162" s="2">
        <v>7</v>
      </c>
      <c r="D162" s="2">
        <v>4</v>
      </c>
      <c r="I162" s="2">
        <v>1</v>
      </c>
      <c r="J162" s="21"/>
      <c r="K162" s="21">
        <v>5</v>
      </c>
      <c r="L162" s="21"/>
      <c r="M162" s="21">
        <v>5</v>
      </c>
      <c r="N162" s="21"/>
      <c r="O162" s="21"/>
      <c r="P162" s="21">
        <f t="shared" si="31"/>
        <v>10</v>
      </c>
      <c r="Q162" s="83">
        <f t="shared" si="30"/>
        <v>11</v>
      </c>
      <c r="R162" s="118">
        <v>10</v>
      </c>
      <c r="V162" s="2">
        <v>2</v>
      </c>
      <c r="X162" s="2">
        <v>1</v>
      </c>
      <c r="AC162" s="104">
        <v>7</v>
      </c>
      <c r="AD162" s="2">
        <v>2</v>
      </c>
      <c r="AH162" s="2">
        <v>2</v>
      </c>
      <c r="AK162" s="2">
        <v>1</v>
      </c>
      <c r="AS162" s="2">
        <v>2</v>
      </c>
      <c r="AT162" s="104">
        <v>3</v>
      </c>
    </row>
    <row r="163" spans="1:46" ht="11.25">
      <c r="A163" s="40" t="s">
        <v>239</v>
      </c>
      <c r="B163" s="83">
        <f t="shared" si="29"/>
        <v>8</v>
      </c>
      <c r="C163" s="2">
        <v>7</v>
      </c>
      <c r="D163" s="2">
        <v>1</v>
      </c>
      <c r="H163" s="2">
        <v>1</v>
      </c>
      <c r="J163" s="21"/>
      <c r="K163" s="21">
        <v>5</v>
      </c>
      <c r="L163" s="21"/>
      <c r="M163" s="21">
        <v>2</v>
      </c>
      <c r="N163" s="21"/>
      <c r="O163" s="21"/>
      <c r="P163" s="21">
        <f t="shared" si="31"/>
        <v>7</v>
      </c>
      <c r="Q163" s="83">
        <f t="shared" si="30"/>
        <v>8</v>
      </c>
      <c r="R163" s="118">
        <v>8</v>
      </c>
      <c r="S163" s="2">
        <v>2</v>
      </c>
      <c r="W163" s="2">
        <v>1</v>
      </c>
      <c r="AC163" s="104">
        <v>1</v>
      </c>
      <c r="AG163" s="40"/>
      <c r="AO163" s="2">
        <v>3</v>
      </c>
      <c r="AS163" s="2">
        <v>2</v>
      </c>
      <c r="AT163" s="104">
        <v>3</v>
      </c>
    </row>
    <row r="164" spans="2:30" ht="11.25">
      <c r="B164" s="83">
        <f t="shared" si="29"/>
        <v>0</v>
      </c>
      <c r="E164" s="2">
        <v>2</v>
      </c>
      <c r="F164" s="6" t="s">
        <v>315</v>
      </c>
      <c r="J164" s="21"/>
      <c r="K164" s="21">
        <v>2</v>
      </c>
      <c r="L164" s="21"/>
      <c r="M164" s="21"/>
      <c r="N164" s="21"/>
      <c r="O164" s="21"/>
      <c r="P164" s="21">
        <f t="shared" si="31"/>
        <v>2</v>
      </c>
      <c r="Q164" s="83">
        <f t="shared" si="30"/>
        <v>2</v>
      </c>
      <c r="R164" s="118">
        <v>2</v>
      </c>
      <c r="AC164" s="104">
        <v>2</v>
      </c>
      <c r="AD164" s="2">
        <v>2</v>
      </c>
    </row>
    <row r="165" spans="1:55" ht="11.25">
      <c r="A165" s="40" t="s">
        <v>240</v>
      </c>
      <c r="B165" s="83">
        <f t="shared" si="29"/>
        <v>7</v>
      </c>
      <c r="C165" s="2">
        <v>4</v>
      </c>
      <c r="D165" s="2">
        <v>3</v>
      </c>
      <c r="H165" s="2">
        <v>1</v>
      </c>
      <c r="J165" s="21"/>
      <c r="K165" s="21">
        <v>1</v>
      </c>
      <c r="L165" s="21"/>
      <c r="M165" s="21">
        <v>4</v>
      </c>
      <c r="N165" s="21"/>
      <c r="O165" s="21">
        <v>1</v>
      </c>
      <c r="P165" s="21">
        <f t="shared" si="31"/>
        <v>6</v>
      </c>
      <c r="Q165" s="83">
        <f t="shared" si="30"/>
        <v>7</v>
      </c>
      <c r="R165" s="118">
        <v>7</v>
      </c>
      <c r="S165" s="2">
        <v>2</v>
      </c>
      <c r="AC165" s="104">
        <v>3</v>
      </c>
      <c r="AG165" s="2">
        <v>1</v>
      </c>
      <c r="AS165" s="2">
        <v>3</v>
      </c>
      <c r="BC165" s="104">
        <v>1</v>
      </c>
    </row>
    <row r="166" spans="2:55" ht="11.25">
      <c r="B166" s="83">
        <f t="shared" si="29"/>
        <v>0</v>
      </c>
      <c r="E166" s="2">
        <v>1</v>
      </c>
      <c r="F166" s="6" t="s">
        <v>313</v>
      </c>
      <c r="I166" s="2">
        <v>1</v>
      </c>
      <c r="J166" s="21"/>
      <c r="K166" s="21"/>
      <c r="L166" s="21"/>
      <c r="M166" s="21"/>
      <c r="N166" s="21"/>
      <c r="O166" s="21"/>
      <c r="P166" s="21">
        <f t="shared" si="31"/>
        <v>0</v>
      </c>
      <c r="Q166" s="83">
        <f t="shared" si="30"/>
        <v>1</v>
      </c>
      <c r="R166" s="118">
        <v>1</v>
      </c>
      <c r="AC166" s="104">
        <v>1</v>
      </c>
      <c r="AD166" s="2">
        <v>1</v>
      </c>
      <c r="AS166" s="2">
        <v>1</v>
      </c>
      <c r="BC166" s="104">
        <v>1</v>
      </c>
    </row>
    <row r="167" spans="1:46" ht="11.25">
      <c r="A167" s="40" t="s">
        <v>332</v>
      </c>
      <c r="B167" s="83">
        <f t="shared" si="29"/>
        <v>9</v>
      </c>
      <c r="C167" s="2">
        <v>7</v>
      </c>
      <c r="D167" s="2">
        <v>2</v>
      </c>
      <c r="H167" s="2">
        <v>1</v>
      </c>
      <c r="J167" s="21"/>
      <c r="K167" s="21">
        <v>4</v>
      </c>
      <c r="L167" s="21"/>
      <c r="M167" s="21">
        <v>4</v>
      </c>
      <c r="N167" s="21"/>
      <c r="O167" s="21"/>
      <c r="P167" s="21">
        <f t="shared" si="31"/>
        <v>8</v>
      </c>
      <c r="Q167" s="83">
        <f t="shared" si="30"/>
        <v>9</v>
      </c>
      <c r="R167" s="118">
        <v>9</v>
      </c>
      <c r="S167" s="2">
        <v>1</v>
      </c>
      <c r="AC167" s="104">
        <v>2</v>
      </c>
      <c r="AI167" s="2">
        <v>1</v>
      </c>
      <c r="AO167" s="2">
        <v>2</v>
      </c>
      <c r="AT167" s="104">
        <v>4</v>
      </c>
    </row>
    <row r="168" spans="1:29" ht="11.25">
      <c r="A168" s="40"/>
      <c r="B168" s="83">
        <f t="shared" si="29"/>
        <v>0</v>
      </c>
      <c r="E168" s="2">
        <v>2</v>
      </c>
      <c r="F168" s="6" t="s">
        <v>315</v>
      </c>
      <c r="J168" s="21"/>
      <c r="K168" s="21"/>
      <c r="L168" s="21"/>
      <c r="M168" s="21">
        <v>2</v>
      </c>
      <c r="N168" s="21"/>
      <c r="O168" s="21"/>
      <c r="P168" s="21">
        <f t="shared" si="31"/>
        <v>2</v>
      </c>
      <c r="Q168" s="83">
        <f t="shared" si="30"/>
        <v>2</v>
      </c>
      <c r="R168" s="118">
        <v>2</v>
      </c>
      <c r="AC168" s="104">
        <v>2</v>
      </c>
    </row>
    <row r="169" spans="1:46" ht="11.25">
      <c r="A169" s="40" t="s">
        <v>73</v>
      </c>
      <c r="B169" s="83">
        <f t="shared" si="29"/>
        <v>6</v>
      </c>
      <c r="C169" s="2">
        <v>2</v>
      </c>
      <c r="D169" s="2">
        <v>4</v>
      </c>
      <c r="H169" s="2">
        <v>2</v>
      </c>
      <c r="J169" s="21"/>
      <c r="K169" s="21">
        <v>1</v>
      </c>
      <c r="L169" s="21"/>
      <c r="M169" s="21">
        <v>3</v>
      </c>
      <c r="N169" s="21"/>
      <c r="O169" s="21"/>
      <c r="P169" s="21">
        <f t="shared" si="31"/>
        <v>4</v>
      </c>
      <c r="Q169" s="83">
        <f t="shared" si="30"/>
        <v>6</v>
      </c>
      <c r="R169" s="118">
        <v>6</v>
      </c>
      <c r="AC169" s="104">
        <v>3</v>
      </c>
      <c r="AD169" s="2">
        <v>1</v>
      </c>
      <c r="AE169" s="2">
        <v>1</v>
      </c>
      <c r="AK169" s="2">
        <v>1</v>
      </c>
      <c r="AT169" s="104">
        <v>1</v>
      </c>
    </row>
    <row r="170" spans="1:54" ht="11.25">
      <c r="A170" s="40"/>
      <c r="B170" s="83">
        <f t="shared" si="29"/>
        <v>0</v>
      </c>
      <c r="E170" s="2">
        <v>1</v>
      </c>
      <c r="F170" s="6" t="s">
        <v>315</v>
      </c>
      <c r="J170" s="21"/>
      <c r="K170" s="21"/>
      <c r="L170" s="21">
        <v>1</v>
      </c>
      <c r="M170" s="21"/>
      <c r="N170" s="21"/>
      <c r="O170" s="21"/>
      <c r="P170" s="21">
        <f t="shared" si="31"/>
        <v>1</v>
      </c>
      <c r="Q170" s="83">
        <f t="shared" si="30"/>
        <v>1</v>
      </c>
      <c r="AG170" s="6"/>
      <c r="BB170" s="2">
        <v>1</v>
      </c>
    </row>
    <row r="171" spans="1:55" ht="11.25">
      <c r="A171" s="40" t="s">
        <v>241</v>
      </c>
      <c r="B171" s="83">
        <f t="shared" si="29"/>
        <v>8</v>
      </c>
      <c r="C171" s="2">
        <v>8</v>
      </c>
      <c r="J171" s="21"/>
      <c r="K171" s="21">
        <v>4</v>
      </c>
      <c r="L171" s="21"/>
      <c r="M171" s="21">
        <v>4</v>
      </c>
      <c r="N171" s="21"/>
      <c r="O171" s="21"/>
      <c r="P171" s="21">
        <f t="shared" si="31"/>
        <v>8</v>
      </c>
      <c r="Q171" s="83">
        <f t="shared" si="30"/>
        <v>8</v>
      </c>
      <c r="R171" s="118">
        <v>3</v>
      </c>
      <c r="S171" s="2">
        <v>5</v>
      </c>
      <c r="AA171" s="2">
        <v>1</v>
      </c>
      <c r="AC171" s="104">
        <v>4</v>
      </c>
      <c r="AO171" s="2">
        <v>3</v>
      </c>
      <c r="BC171" s="104">
        <v>1</v>
      </c>
    </row>
    <row r="172" spans="1:31" ht="11.25">
      <c r="A172" s="40"/>
      <c r="B172" s="83">
        <f t="shared" si="29"/>
        <v>0</v>
      </c>
      <c r="E172" s="2">
        <v>1</v>
      </c>
      <c r="F172" s="6" t="s">
        <v>315</v>
      </c>
      <c r="J172" s="21"/>
      <c r="K172" s="21"/>
      <c r="L172" s="21"/>
      <c r="M172" s="21">
        <v>1</v>
      </c>
      <c r="N172" s="21"/>
      <c r="O172" s="21"/>
      <c r="P172" s="21">
        <f t="shared" si="31"/>
        <v>1</v>
      </c>
      <c r="Q172" s="83">
        <f t="shared" si="30"/>
        <v>1</v>
      </c>
      <c r="R172" s="118">
        <v>1</v>
      </c>
      <c r="AC172" s="104">
        <v>1</v>
      </c>
      <c r="AE172" s="2">
        <v>1</v>
      </c>
    </row>
    <row r="173" spans="1:46" ht="11.25">
      <c r="A173" s="40" t="s">
        <v>169</v>
      </c>
      <c r="B173" s="83">
        <f t="shared" si="29"/>
        <v>2</v>
      </c>
      <c r="C173" s="2">
        <v>1</v>
      </c>
      <c r="D173" s="2">
        <v>1</v>
      </c>
      <c r="H173" s="2">
        <v>1</v>
      </c>
      <c r="J173" s="21"/>
      <c r="K173" s="21">
        <v>1</v>
      </c>
      <c r="L173" s="21"/>
      <c r="M173" s="21"/>
      <c r="N173" s="21"/>
      <c r="O173" s="21"/>
      <c r="P173" s="21">
        <f t="shared" si="31"/>
        <v>1</v>
      </c>
      <c r="Q173" s="83">
        <f t="shared" si="30"/>
        <v>2</v>
      </c>
      <c r="R173" s="118">
        <v>2</v>
      </c>
      <c r="AD173" s="2">
        <v>1</v>
      </c>
      <c r="AE173" s="2">
        <v>1</v>
      </c>
      <c r="AH173" s="2">
        <v>1</v>
      </c>
      <c r="AT173" s="104">
        <v>1</v>
      </c>
    </row>
    <row r="174" spans="1:55" ht="11.25">
      <c r="A174" s="40" t="s">
        <v>120</v>
      </c>
      <c r="B174" s="83">
        <f t="shared" si="29"/>
        <v>3</v>
      </c>
      <c r="C174" s="2">
        <v>3</v>
      </c>
      <c r="I174" s="2">
        <v>2</v>
      </c>
      <c r="J174" s="21"/>
      <c r="K174" s="21"/>
      <c r="L174" s="21"/>
      <c r="M174" s="21">
        <v>1</v>
      </c>
      <c r="N174" s="21"/>
      <c r="O174" s="21"/>
      <c r="P174" s="21">
        <f t="shared" si="31"/>
        <v>1</v>
      </c>
      <c r="Q174" s="83">
        <f t="shared" si="30"/>
        <v>3</v>
      </c>
      <c r="R174" s="118">
        <v>1</v>
      </c>
      <c r="S174" s="2">
        <v>1</v>
      </c>
      <c r="AC174" s="104">
        <v>1</v>
      </c>
      <c r="AD174" s="2">
        <v>1</v>
      </c>
      <c r="AS174" s="2">
        <v>1</v>
      </c>
      <c r="AY174" s="2">
        <v>1</v>
      </c>
      <c r="BC174" s="104">
        <v>2</v>
      </c>
    </row>
    <row r="175" spans="2:29" ht="11.25">
      <c r="B175" s="83">
        <f t="shared" si="29"/>
        <v>0</v>
      </c>
      <c r="E175" s="2">
        <v>1</v>
      </c>
      <c r="F175" s="6" t="s">
        <v>315</v>
      </c>
      <c r="J175" s="21"/>
      <c r="K175" s="21"/>
      <c r="L175" s="21">
        <v>1</v>
      </c>
      <c r="M175" s="21"/>
      <c r="N175" s="21"/>
      <c r="O175" s="21"/>
      <c r="P175" s="21">
        <f t="shared" si="31"/>
        <v>1</v>
      </c>
      <c r="Q175" s="83">
        <f t="shared" si="30"/>
        <v>1</v>
      </c>
      <c r="R175" s="118">
        <v>1</v>
      </c>
      <c r="S175" s="2">
        <v>1</v>
      </c>
      <c r="AC175" s="104">
        <v>1</v>
      </c>
    </row>
    <row r="176" spans="1:55" ht="11.25">
      <c r="A176" s="53" t="s">
        <v>52</v>
      </c>
      <c r="B176" s="82">
        <f>SUM(B137:B175)</f>
        <v>237</v>
      </c>
      <c r="C176" s="53">
        <f>SUM(C137:C175)</f>
        <v>143</v>
      </c>
      <c r="D176" s="53">
        <f>SUM(D137:D175)</f>
        <v>94</v>
      </c>
      <c r="E176" s="53">
        <f>SUM(E137:E175)</f>
        <v>27</v>
      </c>
      <c r="F176" s="59"/>
      <c r="G176" s="82">
        <f>B176+E176</f>
        <v>264</v>
      </c>
      <c r="H176" s="39">
        <f aca="true" t="shared" si="32" ref="H176:BC176">SUM(H137:H175)</f>
        <v>34</v>
      </c>
      <c r="I176" s="39">
        <f t="shared" si="32"/>
        <v>23</v>
      </c>
      <c r="J176" s="69">
        <f t="shared" si="32"/>
        <v>2</v>
      </c>
      <c r="K176" s="39">
        <f t="shared" si="32"/>
        <v>90</v>
      </c>
      <c r="L176" s="39">
        <f t="shared" si="32"/>
        <v>4</v>
      </c>
      <c r="M176" s="39">
        <f t="shared" si="32"/>
        <v>98</v>
      </c>
      <c r="N176" s="39">
        <f t="shared" si="32"/>
        <v>1</v>
      </c>
      <c r="O176" s="39">
        <f t="shared" si="32"/>
        <v>12</v>
      </c>
      <c r="P176" s="69">
        <f>SUM(P137:P175)</f>
        <v>207</v>
      </c>
      <c r="Q176" s="82">
        <f t="shared" si="32"/>
        <v>264</v>
      </c>
      <c r="R176" s="122">
        <f t="shared" si="32"/>
        <v>219</v>
      </c>
      <c r="S176" s="39">
        <f t="shared" si="32"/>
        <v>36</v>
      </c>
      <c r="T176" s="39">
        <f t="shared" si="32"/>
        <v>2</v>
      </c>
      <c r="U176" s="39">
        <f t="shared" si="32"/>
        <v>5</v>
      </c>
      <c r="V176" s="39">
        <f t="shared" si="32"/>
        <v>9</v>
      </c>
      <c r="W176" s="39">
        <f t="shared" si="32"/>
        <v>6</v>
      </c>
      <c r="X176" s="39">
        <f t="shared" si="32"/>
        <v>4</v>
      </c>
      <c r="Y176" s="39">
        <f t="shared" si="32"/>
        <v>0</v>
      </c>
      <c r="Z176" s="39">
        <f t="shared" si="32"/>
        <v>0</v>
      </c>
      <c r="AA176" s="39">
        <f t="shared" si="32"/>
        <v>3</v>
      </c>
      <c r="AB176" s="39">
        <f t="shared" si="32"/>
        <v>3</v>
      </c>
      <c r="AC176" s="107">
        <f t="shared" si="32"/>
        <v>93</v>
      </c>
      <c r="AD176" s="39">
        <f t="shared" si="32"/>
        <v>41</v>
      </c>
      <c r="AE176" s="39">
        <f t="shared" si="32"/>
        <v>13</v>
      </c>
      <c r="AF176" s="39">
        <f t="shared" si="32"/>
        <v>1</v>
      </c>
      <c r="AG176" s="39">
        <f t="shared" si="32"/>
        <v>4</v>
      </c>
      <c r="AH176" s="39">
        <f t="shared" si="32"/>
        <v>6</v>
      </c>
      <c r="AI176" s="39">
        <f t="shared" si="32"/>
        <v>18</v>
      </c>
      <c r="AJ176" s="39">
        <f t="shared" si="32"/>
        <v>1</v>
      </c>
      <c r="AK176" s="39">
        <f t="shared" si="32"/>
        <v>21</v>
      </c>
      <c r="AL176" s="39">
        <f t="shared" si="32"/>
        <v>1</v>
      </c>
      <c r="AM176" s="39">
        <f t="shared" si="32"/>
        <v>0</v>
      </c>
      <c r="AN176" s="39">
        <f t="shared" si="32"/>
        <v>0</v>
      </c>
      <c r="AO176" s="39">
        <f t="shared" si="32"/>
        <v>12</v>
      </c>
      <c r="AP176" s="39">
        <f t="shared" si="32"/>
        <v>2</v>
      </c>
      <c r="AQ176" s="39">
        <f t="shared" si="32"/>
        <v>0</v>
      </c>
      <c r="AR176" s="39">
        <f t="shared" si="32"/>
        <v>0</v>
      </c>
      <c r="AS176" s="69">
        <f t="shared" si="32"/>
        <v>47</v>
      </c>
      <c r="AT176" s="107">
        <f t="shared" si="32"/>
        <v>91</v>
      </c>
      <c r="AU176" s="39">
        <f t="shared" si="32"/>
        <v>0</v>
      </c>
      <c r="AV176" s="39">
        <f t="shared" si="32"/>
        <v>0</v>
      </c>
      <c r="AW176" s="39">
        <f t="shared" si="32"/>
        <v>2</v>
      </c>
      <c r="AX176" s="39">
        <f t="shared" si="32"/>
        <v>2</v>
      </c>
      <c r="AY176" s="39">
        <f t="shared" si="32"/>
        <v>3</v>
      </c>
      <c r="AZ176" s="39">
        <f t="shared" si="32"/>
        <v>5</v>
      </c>
      <c r="BA176" s="39">
        <f t="shared" si="32"/>
        <v>12</v>
      </c>
      <c r="BB176" s="39">
        <f t="shared" si="32"/>
        <v>3</v>
      </c>
      <c r="BC176" s="107">
        <f t="shared" si="32"/>
        <v>46</v>
      </c>
    </row>
    <row r="177" spans="1:55" ht="11.25">
      <c r="A177" s="139" t="s">
        <v>54</v>
      </c>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row>
    <row r="178" spans="1:29" ht="11.25">
      <c r="A178" s="2" t="s">
        <v>96</v>
      </c>
      <c r="B178" s="83">
        <f>C178+D178</f>
        <v>1</v>
      </c>
      <c r="C178" s="2">
        <v>1</v>
      </c>
      <c r="J178" s="21"/>
      <c r="K178" s="21"/>
      <c r="L178" s="21"/>
      <c r="M178" s="21">
        <v>1</v>
      </c>
      <c r="N178" s="21"/>
      <c r="O178" s="21"/>
      <c r="P178" s="21">
        <f>SUM(J178:O178)</f>
        <v>1</v>
      </c>
      <c r="Q178" s="83">
        <f>SUM(H178:O178)</f>
        <v>1</v>
      </c>
      <c r="AA178" s="2">
        <v>1</v>
      </c>
      <c r="AC178" s="104">
        <v>1</v>
      </c>
    </row>
    <row r="179" spans="1:45" ht="11.25">
      <c r="A179" s="40"/>
      <c r="B179" s="83">
        <f>C179+D179</f>
        <v>0</v>
      </c>
      <c r="E179" s="2">
        <v>2</v>
      </c>
      <c r="F179" s="6" t="s">
        <v>333</v>
      </c>
      <c r="J179" s="21"/>
      <c r="K179" s="21"/>
      <c r="L179" s="21">
        <v>2</v>
      </c>
      <c r="M179" s="21"/>
      <c r="N179" s="21"/>
      <c r="O179" s="21"/>
      <c r="P179" s="21">
        <f>SUM(J179:O179)</f>
        <v>2</v>
      </c>
      <c r="Q179" s="83">
        <f aca="true" t="shared" si="33" ref="Q179:Q240">SUM(H179:O179)</f>
        <v>2</v>
      </c>
      <c r="W179" s="2">
        <v>2</v>
      </c>
      <c r="AH179" s="2">
        <v>2</v>
      </c>
      <c r="AS179" s="2">
        <v>2</v>
      </c>
    </row>
    <row r="180" spans="1:46" ht="11.25">
      <c r="A180" s="40"/>
      <c r="B180" s="83">
        <f>C180+D180</f>
        <v>0</v>
      </c>
      <c r="E180" s="2">
        <v>6</v>
      </c>
      <c r="F180" s="6" t="s">
        <v>315</v>
      </c>
      <c r="J180" s="21">
        <v>1</v>
      </c>
      <c r="K180" s="21">
        <v>1</v>
      </c>
      <c r="L180" s="21"/>
      <c r="M180" s="21"/>
      <c r="N180" s="21">
        <v>4</v>
      </c>
      <c r="O180" s="21"/>
      <c r="P180" s="21">
        <f>SUM(J180:O180)</f>
        <v>6</v>
      </c>
      <c r="Q180" s="83">
        <f t="shared" si="33"/>
        <v>6</v>
      </c>
      <c r="R180" s="118">
        <v>5</v>
      </c>
      <c r="S180" s="2">
        <v>4</v>
      </c>
      <c r="AC180" s="104">
        <v>5</v>
      </c>
      <c r="AD180" s="2">
        <v>3</v>
      </c>
      <c r="AT180" s="104">
        <v>2</v>
      </c>
    </row>
    <row r="181" spans="1:55" s="39" customFormat="1" ht="12" customHeight="1">
      <c r="A181" s="40" t="s">
        <v>334</v>
      </c>
      <c r="B181" s="83">
        <f>C181+D181</f>
        <v>8</v>
      </c>
      <c r="C181" s="2">
        <v>5</v>
      </c>
      <c r="D181" s="2">
        <v>3</v>
      </c>
      <c r="E181" s="2"/>
      <c r="F181" s="6"/>
      <c r="G181" s="93"/>
      <c r="H181" s="2"/>
      <c r="I181" s="2"/>
      <c r="J181" s="21"/>
      <c r="K181" s="21">
        <v>1</v>
      </c>
      <c r="L181" s="21"/>
      <c r="M181" s="21">
        <v>7</v>
      </c>
      <c r="N181" s="21"/>
      <c r="O181" s="21"/>
      <c r="P181" s="21">
        <f aca="true" t="shared" si="34" ref="P181:P240">SUM(J181:O181)</f>
        <v>8</v>
      </c>
      <c r="Q181" s="83">
        <f t="shared" si="33"/>
        <v>8</v>
      </c>
      <c r="R181" s="118">
        <v>7</v>
      </c>
      <c r="S181" s="2">
        <v>2</v>
      </c>
      <c r="T181" s="2"/>
      <c r="U181" s="2"/>
      <c r="V181" s="2"/>
      <c r="W181" s="2"/>
      <c r="X181" s="2"/>
      <c r="Y181" s="2"/>
      <c r="Z181" s="2"/>
      <c r="AA181" s="2"/>
      <c r="AB181" s="2"/>
      <c r="AC181" s="104">
        <v>3</v>
      </c>
      <c r="AD181" s="2">
        <v>2</v>
      </c>
      <c r="AE181" s="2"/>
      <c r="AF181" s="2"/>
      <c r="AG181" s="2"/>
      <c r="AH181" s="2"/>
      <c r="AI181" s="2"/>
      <c r="AJ181" s="2"/>
      <c r="AK181" s="2"/>
      <c r="AL181" s="2"/>
      <c r="AM181" s="2"/>
      <c r="AN181" s="2"/>
      <c r="AO181" s="2"/>
      <c r="AP181" s="2"/>
      <c r="AQ181" s="2"/>
      <c r="AR181" s="2"/>
      <c r="AS181" s="2">
        <v>3</v>
      </c>
      <c r="AT181" s="104">
        <v>2</v>
      </c>
      <c r="AU181" s="2"/>
      <c r="AV181" s="2"/>
      <c r="AW181" s="2"/>
      <c r="AX181" s="2"/>
      <c r="AY181" s="2"/>
      <c r="AZ181" s="2"/>
      <c r="BA181" s="2"/>
      <c r="BB181" s="2">
        <v>1</v>
      </c>
      <c r="BC181" s="104"/>
    </row>
    <row r="182" spans="1:46" ht="11.25">
      <c r="A182" s="40" t="s">
        <v>74</v>
      </c>
      <c r="B182" s="83">
        <f aca="true" t="shared" si="35" ref="B182:B224">C182+D182</f>
        <v>6</v>
      </c>
      <c r="C182" s="2">
        <v>2</v>
      </c>
      <c r="D182" s="2">
        <v>4</v>
      </c>
      <c r="H182" s="2">
        <v>1</v>
      </c>
      <c r="J182" s="21"/>
      <c r="K182" s="21">
        <v>1</v>
      </c>
      <c r="L182" s="21"/>
      <c r="M182" s="21">
        <v>4</v>
      </c>
      <c r="N182" s="21"/>
      <c r="O182" s="21"/>
      <c r="P182" s="21">
        <f t="shared" si="34"/>
        <v>5</v>
      </c>
      <c r="Q182" s="83">
        <f t="shared" si="33"/>
        <v>6</v>
      </c>
      <c r="R182" s="118">
        <v>6</v>
      </c>
      <c r="S182" s="2">
        <v>1</v>
      </c>
      <c r="AC182" s="104">
        <v>2</v>
      </c>
      <c r="AD182" s="2">
        <v>1</v>
      </c>
      <c r="AO182" s="2">
        <v>1</v>
      </c>
      <c r="AT182" s="104">
        <v>2</v>
      </c>
    </row>
    <row r="183" spans="1:30" ht="11.25">
      <c r="A183" s="129"/>
      <c r="B183" s="83">
        <f t="shared" si="35"/>
        <v>0</v>
      </c>
      <c r="E183" s="2">
        <v>2</v>
      </c>
      <c r="F183" s="6" t="s">
        <v>315</v>
      </c>
      <c r="J183" s="21"/>
      <c r="K183" s="21"/>
      <c r="L183" s="21"/>
      <c r="M183" s="36">
        <v>2</v>
      </c>
      <c r="N183" s="21"/>
      <c r="O183" s="21"/>
      <c r="P183" s="21">
        <f t="shared" si="34"/>
        <v>2</v>
      </c>
      <c r="Q183" s="83">
        <f t="shared" si="33"/>
        <v>2</v>
      </c>
      <c r="R183" s="118">
        <v>2</v>
      </c>
      <c r="AC183" s="104">
        <v>2</v>
      </c>
      <c r="AD183" s="2">
        <v>2</v>
      </c>
    </row>
    <row r="184" spans="2:35" ht="11.25">
      <c r="B184" s="83">
        <f t="shared" si="35"/>
        <v>0</v>
      </c>
      <c r="E184" s="2">
        <v>1</v>
      </c>
      <c r="F184" s="6" t="s">
        <v>307</v>
      </c>
      <c r="J184" s="21"/>
      <c r="K184" s="21"/>
      <c r="L184" s="21"/>
      <c r="M184" s="21">
        <v>1</v>
      </c>
      <c r="N184" s="21"/>
      <c r="O184" s="21"/>
      <c r="P184" s="21">
        <f t="shared" si="34"/>
        <v>1</v>
      </c>
      <c r="Q184" s="83">
        <f t="shared" si="33"/>
        <v>1</v>
      </c>
      <c r="R184" s="118">
        <v>1</v>
      </c>
      <c r="AC184" s="104">
        <v>1</v>
      </c>
      <c r="AE184" s="2">
        <v>1</v>
      </c>
      <c r="AI184" s="2">
        <v>1</v>
      </c>
    </row>
    <row r="185" spans="1:46" ht="11.25">
      <c r="A185" s="40" t="s">
        <v>242</v>
      </c>
      <c r="B185" s="83">
        <f t="shared" si="35"/>
        <v>13</v>
      </c>
      <c r="C185" s="2">
        <v>7</v>
      </c>
      <c r="D185" s="2">
        <v>6</v>
      </c>
      <c r="H185" s="2">
        <v>2</v>
      </c>
      <c r="J185" s="21"/>
      <c r="K185" s="21">
        <v>5</v>
      </c>
      <c r="L185" s="21"/>
      <c r="M185" s="21">
        <v>6</v>
      </c>
      <c r="N185" s="21"/>
      <c r="O185" s="21"/>
      <c r="P185" s="21">
        <f t="shared" si="34"/>
        <v>11</v>
      </c>
      <c r="Q185" s="83">
        <f t="shared" si="33"/>
        <v>13</v>
      </c>
      <c r="R185" s="118">
        <v>10</v>
      </c>
      <c r="S185" s="2">
        <v>2</v>
      </c>
      <c r="U185" s="2">
        <v>1</v>
      </c>
      <c r="AC185" s="104">
        <v>10</v>
      </c>
      <c r="AD185" s="2">
        <v>1</v>
      </c>
      <c r="AI185" s="2">
        <v>1</v>
      </c>
      <c r="AT185" s="104">
        <v>7</v>
      </c>
    </row>
    <row r="186" spans="1:34" ht="11.25">
      <c r="A186" s="40"/>
      <c r="B186" s="83">
        <f t="shared" si="35"/>
        <v>0</v>
      </c>
      <c r="E186" s="2">
        <v>2</v>
      </c>
      <c r="F186" s="6" t="s">
        <v>335</v>
      </c>
      <c r="J186" s="21"/>
      <c r="K186" s="21"/>
      <c r="L186" s="21"/>
      <c r="M186" s="21">
        <v>2</v>
      </c>
      <c r="N186" s="21"/>
      <c r="O186" s="21"/>
      <c r="P186" s="21">
        <f t="shared" si="34"/>
        <v>2</v>
      </c>
      <c r="Q186" s="83">
        <f t="shared" si="33"/>
        <v>2</v>
      </c>
      <c r="R186" s="118">
        <v>2</v>
      </c>
      <c r="AC186" s="104">
        <v>2</v>
      </c>
      <c r="AH186" s="2">
        <v>2</v>
      </c>
    </row>
    <row r="187" spans="2:29" ht="11.25">
      <c r="B187" s="83">
        <f t="shared" si="35"/>
        <v>0</v>
      </c>
      <c r="E187" s="2">
        <v>1</v>
      </c>
      <c r="F187" s="6" t="s">
        <v>315</v>
      </c>
      <c r="J187" s="21"/>
      <c r="K187" s="21"/>
      <c r="L187" s="21"/>
      <c r="M187" s="21"/>
      <c r="N187" s="21">
        <v>1</v>
      </c>
      <c r="O187" s="21"/>
      <c r="P187" s="21">
        <f t="shared" si="34"/>
        <v>1</v>
      </c>
      <c r="Q187" s="83">
        <f t="shared" si="33"/>
        <v>1</v>
      </c>
      <c r="R187" s="118">
        <v>1</v>
      </c>
      <c r="S187" s="2">
        <v>1</v>
      </c>
      <c r="U187" s="40"/>
      <c r="AC187" s="104">
        <v>1</v>
      </c>
    </row>
    <row r="188" spans="1:55" ht="11.25">
      <c r="A188" s="40" t="s">
        <v>170</v>
      </c>
      <c r="B188" s="83">
        <f t="shared" si="35"/>
        <v>13</v>
      </c>
      <c r="C188" s="2">
        <v>2</v>
      </c>
      <c r="D188" s="2">
        <v>11</v>
      </c>
      <c r="H188" s="2">
        <v>3</v>
      </c>
      <c r="J188" s="21"/>
      <c r="K188" s="21">
        <v>6</v>
      </c>
      <c r="L188" s="21"/>
      <c r="M188" s="21">
        <v>4</v>
      </c>
      <c r="N188" s="21"/>
      <c r="O188" s="21"/>
      <c r="P188" s="21">
        <f t="shared" si="34"/>
        <v>10</v>
      </c>
      <c r="Q188" s="83">
        <f t="shared" si="33"/>
        <v>13</v>
      </c>
      <c r="R188" s="118">
        <v>8</v>
      </c>
      <c r="S188" s="2">
        <v>9</v>
      </c>
      <c r="AC188" s="104">
        <v>10</v>
      </c>
      <c r="AD188" s="2">
        <v>1</v>
      </c>
      <c r="AE188" s="2">
        <v>2</v>
      </c>
      <c r="AH188" s="2">
        <v>2</v>
      </c>
      <c r="BC188" s="104">
        <v>1</v>
      </c>
    </row>
    <row r="189" spans="2:29" ht="11.25">
      <c r="B189" s="83">
        <f t="shared" si="35"/>
        <v>0</v>
      </c>
      <c r="E189" s="2">
        <v>2</v>
      </c>
      <c r="F189" s="6" t="s">
        <v>315</v>
      </c>
      <c r="J189" s="21"/>
      <c r="K189" s="21"/>
      <c r="L189" s="21"/>
      <c r="M189" s="21">
        <v>2</v>
      </c>
      <c r="N189" s="21"/>
      <c r="O189" s="21"/>
      <c r="P189" s="21">
        <f t="shared" si="34"/>
        <v>2</v>
      </c>
      <c r="Q189" s="83">
        <f t="shared" si="33"/>
        <v>2</v>
      </c>
      <c r="R189" s="118">
        <v>2</v>
      </c>
      <c r="S189" s="2">
        <v>2</v>
      </c>
      <c r="AC189" s="104">
        <v>2</v>
      </c>
    </row>
    <row r="190" spans="1:46" ht="11.25">
      <c r="A190" s="40" t="s">
        <v>121</v>
      </c>
      <c r="B190" s="83">
        <f t="shared" si="35"/>
        <v>7</v>
      </c>
      <c r="C190" s="2">
        <v>5</v>
      </c>
      <c r="D190" s="2">
        <v>2</v>
      </c>
      <c r="F190" s="40"/>
      <c r="H190" s="2">
        <v>2</v>
      </c>
      <c r="J190" s="21"/>
      <c r="K190" s="21">
        <v>2</v>
      </c>
      <c r="L190" s="21"/>
      <c r="M190" s="21">
        <v>3</v>
      </c>
      <c r="N190" s="21"/>
      <c r="O190" s="21"/>
      <c r="P190" s="21">
        <f t="shared" si="34"/>
        <v>5</v>
      </c>
      <c r="Q190" s="83">
        <f t="shared" si="33"/>
        <v>7</v>
      </c>
      <c r="R190" s="118">
        <v>3</v>
      </c>
      <c r="S190" s="2">
        <v>2</v>
      </c>
      <c r="AD190" s="2">
        <v>2</v>
      </c>
      <c r="AE190" s="2">
        <v>1</v>
      </c>
      <c r="AI190" s="2">
        <v>1</v>
      </c>
      <c r="AS190" s="2">
        <v>2</v>
      </c>
      <c r="AT190" s="104">
        <v>1</v>
      </c>
    </row>
    <row r="191" spans="2:29" ht="11.25">
      <c r="B191" s="83">
        <f t="shared" si="35"/>
        <v>0</v>
      </c>
      <c r="E191" s="2">
        <v>1</v>
      </c>
      <c r="F191" s="6" t="s">
        <v>315</v>
      </c>
      <c r="J191" s="21"/>
      <c r="K191" s="21"/>
      <c r="L191" s="21"/>
      <c r="M191" s="21">
        <v>1</v>
      </c>
      <c r="N191" s="21"/>
      <c r="O191" s="21"/>
      <c r="P191" s="21">
        <f t="shared" si="34"/>
        <v>1</v>
      </c>
      <c r="Q191" s="83">
        <f t="shared" si="33"/>
        <v>1</v>
      </c>
      <c r="R191" s="118">
        <v>1</v>
      </c>
      <c r="AC191" s="104">
        <v>1</v>
      </c>
    </row>
    <row r="192" spans="1:46" ht="11.25">
      <c r="A192" s="40" t="s">
        <v>97</v>
      </c>
      <c r="B192" s="83">
        <f t="shared" si="35"/>
        <v>3</v>
      </c>
      <c r="D192" s="2">
        <v>3</v>
      </c>
      <c r="J192" s="21"/>
      <c r="K192" s="21">
        <v>2</v>
      </c>
      <c r="L192" s="21"/>
      <c r="M192" s="21">
        <v>1</v>
      </c>
      <c r="N192" s="21"/>
      <c r="O192" s="21"/>
      <c r="P192" s="21">
        <f t="shared" si="34"/>
        <v>3</v>
      </c>
      <c r="Q192" s="83">
        <f t="shared" si="33"/>
        <v>3</v>
      </c>
      <c r="R192" s="118">
        <v>3</v>
      </c>
      <c r="AC192" s="104">
        <v>1</v>
      </c>
      <c r="AS192" s="2">
        <v>1</v>
      </c>
      <c r="AT192" s="104">
        <v>1</v>
      </c>
    </row>
    <row r="193" spans="1:55" ht="11.25">
      <c r="A193" s="40" t="s">
        <v>336</v>
      </c>
      <c r="B193" s="83">
        <f t="shared" si="35"/>
        <v>4</v>
      </c>
      <c r="C193" s="2">
        <v>4</v>
      </c>
      <c r="J193" s="21"/>
      <c r="K193" s="21">
        <v>1</v>
      </c>
      <c r="L193" s="21"/>
      <c r="M193" s="21">
        <v>3</v>
      </c>
      <c r="N193" s="21"/>
      <c r="O193" s="21"/>
      <c r="P193" s="21">
        <f t="shared" si="34"/>
        <v>4</v>
      </c>
      <c r="Q193" s="83">
        <f t="shared" si="33"/>
        <v>4</v>
      </c>
      <c r="R193" s="118">
        <v>1</v>
      </c>
      <c r="S193" s="2">
        <v>1</v>
      </c>
      <c r="AC193" s="104">
        <v>1</v>
      </c>
      <c r="AS193" s="2">
        <v>3</v>
      </c>
      <c r="BC193" s="104">
        <v>3</v>
      </c>
    </row>
    <row r="194" spans="1:35" ht="11.25">
      <c r="A194" s="40"/>
      <c r="B194" s="83">
        <f t="shared" si="35"/>
        <v>0</v>
      </c>
      <c r="E194" s="2">
        <v>1</v>
      </c>
      <c r="F194" s="6" t="s">
        <v>315</v>
      </c>
      <c r="J194" s="21"/>
      <c r="K194" s="21">
        <v>1</v>
      </c>
      <c r="L194" s="21"/>
      <c r="M194" s="21"/>
      <c r="N194" s="21"/>
      <c r="O194" s="21"/>
      <c r="P194" s="21">
        <f t="shared" si="34"/>
        <v>1</v>
      </c>
      <c r="Q194" s="83">
        <f t="shared" si="33"/>
        <v>1</v>
      </c>
      <c r="R194" s="118">
        <v>1</v>
      </c>
      <c r="AC194" s="104">
        <v>1</v>
      </c>
      <c r="AI194" s="2">
        <v>1</v>
      </c>
    </row>
    <row r="195" spans="1:55" ht="11.25">
      <c r="A195" s="40" t="s">
        <v>75</v>
      </c>
      <c r="B195" s="83">
        <f t="shared" si="35"/>
        <v>7</v>
      </c>
      <c r="C195" s="2">
        <v>3</v>
      </c>
      <c r="D195" s="2">
        <v>4</v>
      </c>
      <c r="F195" s="66"/>
      <c r="H195" s="2">
        <v>2</v>
      </c>
      <c r="I195" s="2">
        <v>1</v>
      </c>
      <c r="J195" s="21"/>
      <c r="K195" s="21">
        <v>4</v>
      </c>
      <c r="L195" s="21"/>
      <c r="M195" s="21"/>
      <c r="N195" s="21"/>
      <c r="O195" s="21"/>
      <c r="P195" s="21">
        <f t="shared" si="34"/>
        <v>4</v>
      </c>
      <c r="Q195" s="83">
        <f t="shared" si="33"/>
        <v>7</v>
      </c>
      <c r="R195" s="118">
        <v>6</v>
      </c>
      <c r="AC195" s="104">
        <v>3</v>
      </c>
      <c r="AD195" s="2">
        <v>1</v>
      </c>
      <c r="AG195" s="2">
        <v>1</v>
      </c>
      <c r="AS195" s="2">
        <v>1</v>
      </c>
      <c r="AT195" s="104">
        <v>2</v>
      </c>
      <c r="BC195" s="104">
        <v>2</v>
      </c>
    </row>
    <row r="196" spans="1:45" ht="11.25">
      <c r="A196" s="40"/>
      <c r="B196" s="83">
        <f>C196+D196</f>
        <v>0</v>
      </c>
      <c r="E196" s="2">
        <v>2</v>
      </c>
      <c r="F196" s="6" t="s">
        <v>315</v>
      </c>
      <c r="J196" s="21"/>
      <c r="K196" s="21"/>
      <c r="L196" s="21"/>
      <c r="M196" s="21">
        <v>2</v>
      </c>
      <c r="N196" s="21"/>
      <c r="O196" s="21"/>
      <c r="P196" s="21">
        <f t="shared" si="34"/>
        <v>2</v>
      </c>
      <c r="Q196" s="83">
        <f t="shared" si="33"/>
        <v>2</v>
      </c>
      <c r="R196" s="118">
        <v>2</v>
      </c>
      <c r="AC196" s="104">
        <v>2</v>
      </c>
      <c r="AI196" s="2">
        <v>2</v>
      </c>
      <c r="AS196" s="2">
        <v>2</v>
      </c>
    </row>
    <row r="197" spans="2:35" ht="11.25">
      <c r="B197" s="83">
        <f t="shared" si="35"/>
        <v>0</v>
      </c>
      <c r="E197" s="2">
        <v>1</v>
      </c>
      <c r="F197" s="6" t="s">
        <v>320</v>
      </c>
      <c r="J197" s="21"/>
      <c r="K197" s="21"/>
      <c r="L197" s="21"/>
      <c r="M197" s="21">
        <v>1</v>
      </c>
      <c r="N197" s="21"/>
      <c r="O197" s="21"/>
      <c r="P197" s="21">
        <f t="shared" si="34"/>
        <v>1</v>
      </c>
      <c r="Q197" s="83">
        <f t="shared" si="33"/>
        <v>1</v>
      </c>
      <c r="R197" s="118">
        <v>1</v>
      </c>
      <c r="AC197" s="104">
        <v>1</v>
      </c>
      <c r="AI197" s="2">
        <v>1</v>
      </c>
    </row>
    <row r="198" spans="1:55" ht="11.25">
      <c r="A198" s="40" t="s">
        <v>243</v>
      </c>
      <c r="B198" s="83">
        <f t="shared" si="35"/>
        <v>10</v>
      </c>
      <c r="C198" s="2">
        <v>4</v>
      </c>
      <c r="D198" s="2">
        <v>6</v>
      </c>
      <c r="I198" s="2">
        <v>1</v>
      </c>
      <c r="J198" s="21"/>
      <c r="K198" s="21">
        <v>3</v>
      </c>
      <c r="L198" s="21"/>
      <c r="M198" s="21">
        <v>6</v>
      </c>
      <c r="N198" s="21"/>
      <c r="O198" s="21"/>
      <c r="P198" s="21">
        <f t="shared" si="34"/>
        <v>9</v>
      </c>
      <c r="Q198" s="83">
        <f t="shared" si="33"/>
        <v>10</v>
      </c>
      <c r="R198" s="118">
        <v>9</v>
      </c>
      <c r="U198" s="2">
        <v>1</v>
      </c>
      <c r="AC198" s="104">
        <v>7</v>
      </c>
      <c r="AD198" s="2">
        <v>3</v>
      </c>
      <c r="AI198" s="2">
        <v>2</v>
      </c>
      <c r="AS198" s="2">
        <v>2</v>
      </c>
      <c r="AT198" s="104">
        <v>3</v>
      </c>
      <c r="BC198" s="104">
        <v>1</v>
      </c>
    </row>
    <row r="199" spans="1:30" ht="11.25">
      <c r="A199" s="40"/>
      <c r="B199" s="83">
        <f t="shared" si="35"/>
        <v>0</v>
      </c>
      <c r="E199" s="2">
        <v>1</v>
      </c>
      <c r="F199" s="6" t="s">
        <v>315</v>
      </c>
      <c r="J199" s="21"/>
      <c r="K199" s="21"/>
      <c r="L199" s="21"/>
      <c r="M199" s="21">
        <v>1</v>
      </c>
      <c r="N199" s="21"/>
      <c r="O199" s="21"/>
      <c r="P199" s="21">
        <f t="shared" si="34"/>
        <v>1</v>
      </c>
      <c r="Q199" s="83">
        <f t="shared" si="33"/>
        <v>1</v>
      </c>
      <c r="R199" s="118">
        <v>1</v>
      </c>
      <c r="AC199" s="104">
        <v>1</v>
      </c>
      <c r="AD199" s="2">
        <v>1</v>
      </c>
    </row>
    <row r="200" spans="2:46" ht="11.25">
      <c r="B200" s="83">
        <f t="shared" si="35"/>
        <v>0</v>
      </c>
      <c r="E200" s="2">
        <v>1</v>
      </c>
      <c r="F200" s="6" t="s">
        <v>330</v>
      </c>
      <c r="J200" s="21"/>
      <c r="K200" s="21"/>
      <c r="L200" s="21">
        <v>1</v>
      </c>
      <c r="M200" s="21"/>
      <c r="N200" s="21"/>
      <c r="O200" s="21"/>
      <c r="P200" s="21">
        <f t="shared" si="34"/>
        <v>1</v>
      </c>
      <c r="Q200" s="83">
        <f t="shared" si="33"/>
        <v>1</v>
      </c>
      <c r="R200" s="118">
        <v>1</v>
      </c>
      <c r="AT200" s="104">
        <v>1</v>
      </c>
    </row>
    <row r="201" spans="1:55" ht="11.25">
      <c r="A201" s="40" t="s">
        <v>171</v>
      </c>
      <c r="B201" s="83">
        <f t="shared" si="35"/>
        <v>10</v>
      </c>
      <c r="C201" s="2">
        <v>10</v>
      </c>
      <c r="H201" s="2">
        <v>2</v>
      </c>
      <c r="I201" s="2">
        <v>1</v>
      </c>
      <c r="J201" s="21"/>
      <c r="K201" s="21">
        <v>4</v>
      </c>
      <c r="L201" s="21"/>
      <c r="M201" s="21">
        <v>3</v>
      </c>
      <c r="N201" s="21"/>
      <c r="O201" s="21"/>
      <c r="P201" s="21">
        <f t="shared" si="34"/>
        <v>7</v>
      </c>
      <c r="Q201" s="83">
        <f t="shared" si="33"/>
        <v>10</v>
      </c>
      <c r="R201" s="118">
        <v>7</v>
      </c>
      <c r="S201" s="2">
        <v>3</v>
      </c>
      <c r="T201" s="2">
        <v>2</v>
      </c>
      <c r="Y201" s="2">
        <v>3</v>
      </c>
      <c r="AC201" s="104">
        <v>5</v>
      </c>
      <c r="AD201" s="2">
        <v>4</v>
      </c>
      <c r="AI201" s="2">
        <v>1</v>
      </c>
      <c r="AS201" s="2">
        <v>3</v>
      </c>
      <c r="AT201" s="104">
        <v>3</v>
      </c>
      <c r="AV201" s="2">
        <v>1</v>
      </c>
      <c r="BC201" s="104">
        <v>2</v>
      </c>
    </row>
    <row r="202" spans="1:46" ht="11.25">
      <c r="A202" s="40" t="s">
        <v>122</v>
      </c>
      <c r="B202" s="83">
        <f t="shared" si="35"/>
        <v>13</v>
      </c>
      <c r="C202" s="2">
        <v>9</v>
      </c>
      <c r="D202" s="2">
        <v>4</v>
      </c>
      <c r="F202" s="66"/>
      <c r="J202" s="21">
        <v>2</v>
      </c>
      <c r="K202" s="21">
        <v>6</v>
      </c>
      <c r="L202" s="21"/>
      <c r="M202" s="21">
        <v>5</v>
      </c>
      <c r="N202" s="21"/>
      <c r="O202" s="21"/>
      <c r="P202" s="21">
        <f t="shared" si="34"/>
        <v>13</v>
      </c>
      <c r="Q202" s="83">
        <f t="shared" si="33"/>
        <v>13</v>
      </c>
      <c r="R202" s="118">
        <v>12</v>
      </c>
      <c r="S202" s="2">
        <v>1</v>
      </c>
      <c r="T202" s="2">
        <v>1</v>
      </c>
      <c r="V202" s="2">
        <v>1</v>
      </c>
      <c r="W202" s="2">
        <v>1</v>
      </c>
      <c r="AB202" s="2">
        <v>1</v>
      </c>
      <c r="AC202" s="104">
        <v>7</v>
      </c>
      <c r="AD202" s="2">
        <v>1</v>
      </c>
      <c r="AG202" s="2">
        <v>1</v>
      </c>
      <c r="AO202" s="2">
        <v>3</v>
      </c>
      <c r="AS202" s="2">
        <v>2</v>
      </c>
      <c r="AT202" s="104">
        <v>2</v>
      </c>
    </row>
    <row r="203" spans="1:31" ht="11.25">
      <c r="A203" s="40"/>
      <c r="B203" s="83">
        <f t="shared" si="35"/>
        <v>0</v>
      </c>
      <c r="E203" s="2">
        <v>1</v>
      </c>
      <c r="F203" s="6" t="s">
        <v>322</v>
      </c>
      <c r="J203" s="21"/>
      <c r="K203" s="21"/>
      <c r="L203" s="21"/>
      <c r="M203" s="21"/>
      <c r="N203" s="21">
        <v>1</v>
      </c>
      <c r="O203" s="21"/>
      <c r="P203" s="21">
        <f t="shared" si="34"/>
        <v>1</v>
      </c>
      <c r="Q203" s="83">
        <f t="shared" si="33"/>
        <v>1</v>
      </c>
      <c r="R203" s="118">
        <v>1</v>
      </c>
      <c r="S203" s="6"/>
      <c r="AC203" s="104">
        <v>1</v>
      </c>
      <c r="AE203" s="2">
        <v>1</v>
      </c>
    </row>
    <row r="204" spans="1:35" ht="11.25">
      <c r="A204" s="40"/>
      <c r="B204" s="83">
        <f t="shared" si="35"/>
        <v>0</v>
      </c>
      <c r="E204" s="2">
        <v>2</v>
      </c>
      <c r="F204" s="6" t="s">
        <v>330</v>
      </c>
      <c r="J204" s="36"/>
      <c r="K204" s="21"/>
      <c r="L204" s="21">
        <v>2</v>
      </c>
      <c r="M204" s="21"/>
      <c r="N204" s="21"/>
      <c r="O204" s="21"/>
      <c r="P204" s="21">
        <f t="shared" si="34"/>
        <v>2</v>
      </c>
      <c r="Q204" s="83">
        <f t="shared" si="33"/>
        <v>2</v>
      </c>
      <c r="R204" s="118">
        <v>2</v>
      </c>
      <c r="AC204" s="104">
        <v>2</v>
      </c>
      <c r="AD204" s="2">
        <v>2</v>
      </c>
      <c r="AE204" s="2">
        <v>2</v>
      </c>
      <c r="AI204" s="2">
        <v>2</v>
      </c>
    </row>
    <row r="205" spans="1:51" ht="11.25">
      <c r="A205" s="40" t="s">
        <v>337</v>
      </c>
      <c r="B205" s="83">
        <f t="shared" si="35"/>
        <v>17</v>
      </c>
      <c r="C205" s="2">
        <v>2</v>
      </c>
      <c r="D205" s="2">
        <v>15</v>
      </c>
      <c r="J205" s="21"/>
      <c r="K205" s="21">
        <v>1</v>
      </c>
      <c r="L205" s="21"/>
      <c r="M205" s="21">
        <v>4</v>
      </c>
      <c r="N205" s="36">
        <v>12</v>
      </c>
      <c r="O205" s="21"/>
      <c r="P205" s="21">
        <f t="shared" si="34"/>
        <v>17</v>
      </c>
      <c r="Q205" s="83">
        <f t="shared" si="33"/>
        <v>17</v>
      </c>
      <c r="R205" s="118">
        <v>16</v>
      </c>
      <c r="S205" s="2">
        <v>2</v>
      </c>
      <c r="T205" s="2">
        <v>1</v>
      </c>
      <c r="U205" s="2">
        <v>1</v>
      </c>
      <c r="V205" s="2">
        <v>1</v>
      </c>
      <c r="AC205" s="104">
        <v>16</v>
      </c>
      <c r="AD205" s="2">
        <v>1</v>
      </c>
      <c r="AI205" s="2">
        <v>2</v>
      </c>
      <c r="AT205" s="104">
        <v>13</v>
      </c>
      <c r="AY205" s="2">
        <v>1</v>
      </c>
    </row>
    <row r="206" spans="1:35" ht="11.25">
      <c r="A206" s="40" t="s">
        <v>338</v>
      </c>
      <c r="B206" s="83">
        <f t="shared" si="35"/>
        <v>5</v>
      </c>
      <c r="C206" s="2">
        <v>1</v>
      </c>
      <c r="D206" s="2">
        <v>4</v>
      </c>
      <c r="I206" s="2">
        <v>1</v>
      </c>
      <c r="J206" s="21"/>
      <c r="K206" s="21">
        <v>3</v>
      </c>
      <c r="L206" s="21">
        <v>1</v>
      </c>
      <c r="M206" s="21"/>
      <c r="N206" s="21"/>
      <c r="O206" s="21"/>
      <c r="P206" s="21">
        <f t="shared" si="34"/>
        <v>4</v>
      </c>
      <c r="Q206" s="83">
        <f t="shared" si="33"/>
        <v>5</v>
      </c>
      <c r="R206" s="118">
        <v>5</v>
      </c>
      <c r="AC206" s="104">
        <v>3</v>
      </c>
      <c r="AD206" s="2">
        <v>1</v>
      </c>
      <c r="AI206" s="2">
        <v>2</v>
      </c>
    </row>
    <row r="207" spans="2:30" ht="11.25">
      <c r="B207" s="83">
        <f>C207+D207</f>
        <v>0</v>
      </c>
      <c r="E207" s="2">
        <v>4</v>
      </c>
      <c r="F207" s="6" t="s">
        <v>307</v>
      </c>
      <c r="J207" s="21"/>
      <c r="K207" s="21"/>
      <c r="L207" s="21"/>
      <c r="M207" s="21">
        <v>4</v>
      </c>
      <c r="N207" s="21"/>
      <c r="O207" s="21"/>
      <c r="P207" s="21">
        <f t="shared" si="34"/>
        <v>4</v>
      </c>
      <c r="Q207" s="83">
        <f t="shared" si="33"/>
        <v>4</v>
      </c>
      <c r="R207" s="118">
        <v>4</v>
      </c>
      <c r="S207" s="2">
        <v>4</v>
      </c>
      <c r="AC207" s="104">
        <v>4</v>
      </c>
      <c r="AD207" s="2">
        <v>4</v>
      </c>
    </row>
    <row r="208" spans="1:30" ht="11.25">
      <c r="A208" s="40"/>
      <c r="B208" s="83">
        <f t="shared" si="35"/>
        <v>0</v>
      </c>
      <c r="E208" s="2">
        <v>4</v>
      </c>
      <c r="F208" s="6" t="s">
        <v>315</v>
      </c>
      <c r="J208" s="21"/>
      <c r="K208" s="21"/>
      <c r="L208" s="21"/>
      <c r="M208" s="21">
        <v>2</v>
      </c>
      <c r="N208" s="36">
        <v>2</v>
      </c>
      <c r="O208" s="21"/>
      <c r="P208" s="21">
        <f t="shared" si="34"/>
        <v>4</v>
      </c>
      <c r="Q208" s="83">
        <f t="shared" si="33"/>
        <v>4</v>
      </c>
      <c r="R208" s="118">
        <v>4</v>
      </c>
      <c r="S208" s="2">
        <v>4</v>
      </c>
      <c r="AC208" s="104">
        <v>4</v>
      </c>
      <c r="AD208" s="2">
        <v>2</v>
      </c>
    </row>
    <row r="209" spans="1:55" ht="11.25">
      <c r="A209" s="40" t="s">
        <v>244</v>
      </c>
      <c r="B209" s="83">
        <f t="shared" si="35"/>
        <v>15</v>
      </c>
      <c r="C209" s="2">
        <v>4</v>
      </c>
      <c r="D209" s="2">
        <v>11</v>
      </c>
      <c r="H209" s="2">
        <v>3</v>
      </c>
      <c r="J209" s="21"/>
      <c r="K209" s="21">
        <v>11</v>
      </c>
      <c r="L209" s="21"/>
      <c r="M209" s="21">
        <v>1</v>
      </c>
      <c r="N209" s="21"/>
      <c r="O209" s="21"/>
      <c r="P209" s="21">
        <f t="shared" si="34"/>
        <v>12</v>
      </c>
      <c r="Q209" s="83">
        <f t="shared" si="33"/>
        <v>15</v>
      </c>
      <c r="R209" s="118">
        <v>15</v>
      </c>
      <c r="U209" s="2">
        <v>2</v>
      </c>
      <c r="W209" s="2">
        <v>1</v>
      </c>
      <c r="AC209" s="104">
        <v>7</v>
      </c>
      <c r="AD209" s="2">
        <v>4</v>
      </c>
      <c r="AE209" s="2">
        <v>3</v>
      </c>
      <c r="AH209" s="2">
        <v>1</v>
      </c>
      <c r="AI209" s="2">
        <v>1</v>
      </c>
      <c r="AO209" s="2">
        <v>1</v>
      </c>
      <c r="AS209" s="2">
        <v>1</v>
      </c>
      <c r="AT209" s="104">
        <v>8</v>
      </c>
      <c r="BC209" s="104">
        <v>3</v>
      </c>
    </row>
    <row r="210" spans="1:46" ht="11.25">
      <c r="A210" s="40"/>
      <c r="B210" s="83">
        <f t="shared" si="35"/>
        <v>0</v>
      </c>
      <c r="E210" s="2">
        <v>3</v>
      </c>
      <c r="F210" s="6" t="s">
        <v>315</v>
      </c>
      <c r="J210" s="21"/>
      <c r="K210" s="21"/>
      <c r="L210" s="21"/>
      <c r="M210" s="21">
        <v>3</v>
      </c>
      <c r="N210" s="21"/>
      <c r="O210" s="21"/>
      <c r="P210" s="21">
        <f t="shared" si="34"/>
        <v>3</v>
      </c>
      <c r="Q210" s="83">
        <f t="shared" si="33"/>
        <v>3</v>
      </c>
      <c r="R210" s="118">
        <v>3</v>
      </c>
      <c r="AT210" s="104">
        <v>3</v>
      </c>
    </row>
    <row r="211" spans="2:40" ht="11.25">
      <c r="B211" s="83">
        <f t="shared" si="35"/>
        <v>0</v>
      </c>
      <c r="E211" s="2">
        <v>1</v>
      </c>
      <c r="F211" s="6" t="s">
        <v>279</v>
      </c>
      <c r="J211" s="21"/>
      <c r="K211" s="21"/>
      <c r="L211" s="21"/>
      <c r="M211" s="21">
        <v>1</v>
      </c>
      <c r="N211" s="21"/>
      <c r="O211" s="21"/>
      <c r="P211" s="21">
        <f t="shared" si="34"/>
        <v>1</v>
      </c>
      <c r="Q211" s="83">
        <f t="shared" si="33"/>
        <v>1</v>
      </c>
      <c r="R211" s="118">
        <v>1</v>
      </c>
      <c r="S211" s="2">
        <v>1</v>
      </c>
      <c r="AC211" s="104">
        <v>1</v>
      </c>
      <c r="AD211" s="2">
        <v>1</v>
      </c>
      <c r="AN211" s="2">
        <v>1</v>
      </c>
    </row>
    <row r="212" spans="1:55" ht="11.25">
      <c r="A212" s="40" t="s">
        <v>245</v>
      </c>
      <c r="B212" s="83">
        <f t="shared" si="35"/>
        <v>15</v>
      </c>
      <c r="C212" s="2">
        <v>4</v>
      </c>
      <c r="D212" s="2">
        <v>11</v>
      </c>
      <c r="H212" s="2">
        <v>1</v>
      </c>
      <c r="I212" s="2">
        <v>1</v>
      </c>
      <c r="J212" s="21"/>
      <c r="K212" s="21">
        <v>5</v>
      </c>
      <c r="L212" s="21"/>
      <c r="M212" s="21">
        <v>8</v>
      </c>
      <c r="N212" s="21"/>
      <c r="O212" s="21"/>
      <c r="P212" s="21">
        <f t="shared" si="34"/>
        <v>13</v>
      </c>
      <c r="Q212" s="83">
        <f t="shared" si="33"/>
        <v>15</v>
      </c>
      <c r="R212" s="118">
        <v>14</v>
      </c>
      <c r="S212" s="2">
        <v>4</v>
      </c>
      <c r="AC212" s="104">
        <v>7</v>
      </c>
      <c r="AD212" s="2">
        <v>3</v>
      </c>
      <c r="AE212" s="2">
        <v>4</v>
      </c>
      <c r="AI212" s="2">
        <v>1</v>
      </c>
      <c r="AS212" s="2">
        <v>5</v>
      </c>
      <c r="AT212" s="104">
        <v>7</v>
      </c>
      <c r="BC212" s="104">
        <v>2</v>
      </c>
    </row>
    <row r="213" spans="2:29" ht="11.25">
      <c r="B213" s="83">
        <f t="shared" si="35"/>
        <v>0</v>
      </c>
      <c r="E213" s="2">
        <v>2</v>
      </c>
      <c r="F213" s="6" t="s">
        <v>313</v>
      </c>
      <c r="J213" s="21"/>
      <c r="K213" s="21"/>
      <c r="L213" s="21"/>
      <c r="M213" s="21">
        <v>2</v>
      </c>
      <c r="N213" s="21"/>
      <c r="O213" s="21"/>
      <c r="P213" s="21">
        <f t="shared" si="34"/>
        <v>2</v>
      </c>
      <c r="Q213" s="83">
        <f t="shared" si="33"/>
        <v>2</v>
      </c>
      <c r="W213" s="2">
        <v>2</v>
      </c>
      <c r="AC213" s="104">
        <v>2</v>
      </c>
    </row>
    <row r="214" spans="1:55" ht="11.25">
      <c r="A214" s="40" t="s">
        <v>172</v>
      </c>
      <c r="B214" s="83">
        <f t="shared" si="35"/>
        <v>19</v>
      </c>
      <c r="C214" s="2">
        <v>3</v>
      </c>
      <c r="D214" s="2">
        <v>16</v>
      </c>
      <c r="J214" s="21"/>
      <c r="K214" s="21">
        <v>10</v>
      </c>
      <c r="L214" s="21">
        <v>1</v>
      </c>
      <c r="M214" s="21">
        <v>1</v>
      </c>
      <c r="N214" s="21"/>
      <c r="O214" s="21">
        <v>7</v>
      </c>
      <c r="P214" s="21">
        <f t="shared" si="34"/>
        <v>19</v>
      </c>
      <c r="Q214" s="83">
        <f t="shared" si="33"/>
        <v>19</v>
      </c>
      <c r="R214" s="118">
        <v>18</v>
      </c>
      <c r="AC214" s="104">
        <v>10</v>
      </c>
      <c r="AD214" s="2">
        <v>2</v>
      </c>
      <c r="AG214" s="2">
        <v>2</v>
      </c>
      <c r="AI214" s="2">
        <v>6</v>
      </c>
      <c r="AS214" s="2">
        <v>2</v>
      </c>
      <c r="AT214" s="104">
        <v>5</v>
      </c>
      <c r="BC214" s="104">
        <v>1</v>
      </c>
    </row>
    <row r="215" spans="2:45" ht="11.25">
      <c r="B215" s="83">
        <f t="shared" si="35"/>
        <v>0</v>
      </c>
      <c r="E215" s="2">
        <v>1</v>
      </c>
      <c r="F215" s="6" t="s">
        <v>339</v>
      </c>
      <c r="I215" s="2">
        <v>1</v>
      </c>
      <c r="J215" s="21"/>
      <c r="K215" s="21"/>
      <c r="L215" s="21"/>
      <c r="M215" s="21"/>
      <c r="N215" s="21"/>
      <c r="O215" s="21"/>
      <c r="P215" s="21">
        <f t="shared" si="34"/>
        <v>0</v>
      </c>
      <c r="Q215" s="83">
        <f t="shared" si="33"/>
        <v>1</v>
      </c>
      <c r="R215" s="118">
        <v>1</v>
      </c>
      <c r="AS215" s="2">
        <v>1</v>
      </c>
    </row>
    <row r="216" spans="1:55" ht="11.25">
      <c r="A216" s="40" t="s">
        <v>123</v>
      </c>
      <c r="B216" s="83">
        <f t="shared" si="35"/>
        <v>10</v>
      </c>
      <c r="C216" s="2">
        <v>7</v>
      </c>
      <c r="D216" s="2">
        <v>3</v>
      </c>
      <c r="H216" s="2">
        <v>1</v>
      </c>
      <c r="J216" s="21"/>
      <c r="K216" s="21">
        <v>4</v>
      </c>
      <c r="L216" s="21"/>
      <c r="M216" s="36">
        <v>4</v>
      </c>
      <c r="N216" s="21"/>
      <c r="O216" s="21">
        <v>1</v>
      </c>
      <c r="P216" s="21">
        <f t="shared" si="34"/>
        <v>9</v>
      </c>
      <c r="Q216" s="83">
        <f t="shared" si="33"/>
        <v>10</v>
      </c>
      <c r="R216" s="118">
        <v>9</v>
      </c>
      <c r="AC216" s="104">
        <v>1</v>
      </c>
      <c r="AF216" s="2">
        <v>1</v>
      </c>
      <c r="AG216" s="2">
        <v>1</v>
      </c>
      <c r="AH216" s="2">
        <v>1</v>
      </c>
      <c r="AS216" s="2">
        <v>6</v>
      </c>
      <c r="AT216" s="104">
        <v>2</v>
      </c>
      <c r="BC216" s="104">
        <v>2</v>
      </c>
    </row>
    <row r="217" spans="1:55" ht="11.25">
      <c r="A217" s="40" t="s">
        <v>98</v>
      </c>
      <c r="B217" s="83">
        <f t="shared" si="35"/>
        <v>11</v>
      </c>
      <c r="C217" s="2">
        <v>7</v>
      </c>
      <c r="D217" s="2">
        <v>4</v>
      </c>
      <c r="J217" s="21"/>
      <c r="K217" s="21">
        <v>5</v>
      </c>
      <c r="L217" s="21"/>
      <c r="M217" s="21">
        <v>6</v>
      </c>
      <c r="N217" s="21"/>
      <c r="O217" s="21"/>
      <c r="P217" s="21">
        <f t="shared" si="34"/>
        <v>11</v>
      </c>
      <c r="Q217" s="83">
        <f t="shared" si="33"/>
        <v>11</v>
      </c>
      <c r="R217" s="118">
        <v>8</v>
      </c>
      <c r="S217" s="2">
        <v>5</v>
      </c>
      <c r="U217" s="2">
        <v>3</v>
      </c>
      <c r="W217" s="2">
        <v>2</v>
      </c>
      <c r="AC217" s="104">
        <v>5</v>
      </c>
      <c r="AD217" s="2">
        <v>1</v>
      </c>
      <c r="AI217" s="2">
        <v>1</v>
      </c>
      <c r="AO217" s="2">
        <v>2</v>
      </c>
      <c r="AS217" s="2">
        <v>1</v>
      </c>
      <c r="AT217" s="104">
        <v>6</v>
      </c>
      <c r="BC217" s="104">
        <v>1</v>
      </c>
    </row>
    <row r="218" spans="1:29" ht="11.25">
      <c r="A218" s="40"/>
      <c r="B218" s="83">
        <f t="shared" si="35"/>
        <v>0</v>
      </c>
      <c r="E218" s="2">
        <v>1</v>
      </c>
      <c r="F218" s="6" t="s">
        <v>289</v>
      </c>
      <c r="J218" s="21"/>
      <c r="K218" s="21"/>
      <c r="L218" s="21"/>
      <c r="M218" s="21">
        <v>1</v>
      </c>
      <c r="N218" s="21"/>
      <c r="O218" s="21"/>
      <c r="P218" s="21">
        <f t="shared" si="34"/>
        <v>1</v>
      </c>
      <c r="Q218" s="83">
        <f t="shared" si="33"/>
        <v>1</v>
      </c>
      <c r="R218" s="118">
        <v>1</v>
      </c>
      <c r="AC218" s="104">
        <v>1</v>
      </c>
    </row>
    <row r="219" spans="1:55" ht="11.25">
      <c r="A219" s="40" t="s">
        <v>340</v>
      </c>
      <c r="B219" s="83">
        <f t="shared" si="35"/>
        <v>12</v>
      </c>
      <c r="C219" s="2">
        <v>4</v>
      </c>
      <c r="D219" s="2">
        <v>8</v>
      </c>
      <c r="I219" s="2">
        <v>2</v>
      </c>
      <c r="J219" s="21"/>
      <c r="K219" s="21"/>
      <c r="L219" s="21"/>
      <c r="M219" s="21">
        <v>7</v>
      </c>
      <c r="N219" s="21">
        <v>3</v>
      </c>
      <c r="O219" s="21"/>
      <c r="P219" s="21">
        <f t="shared" si="34"/>
        <v>10</v>
      </c>
      <c r="Q219" s="83">
        <f t="shared" si="33"/>
        <v>12</v>
      </c>
      <c r="R219" s="118">
        <v>8</v>
      </c>
      <c r="S219" s="2">
        <v>3</v>
      </c>
      <c r="AC219" s="104">
        <v>8</v>
      </c>
      <c r="AD219" s="2">
        <v>3</v>
      </c>
      <c r="AE219" s="2">
        <v>3</v>
      </c>
      <c r="AG219" s="2">
        <v>2</v>
      </c>
      <c r="AI219" s="2">
        <v>3</v>
      </c>
      <c r="AK219" s="2">
        <v>1</v>
      </c>
      <c r="AT219" s="104">
        <v>2</v>
      </c>
      <c r="BC219" s="104">
        <v>1</v>
      </c>
    </row>
    <row r="220" spans="1:46" ht="11.25">
      <c r="A220" s="40"/>
      <c r="B220" s="83">
        <f t="shared" si="35"/>
        <v>0</v>
      </c>
      <c r="E220" s="2">
        <v>1</v>
      </c>
      <c r="F220" s="6" t="s">
        <v>313</v>
      </c>
      <c r="I220" s="2">
        <v>1</v>
      </c>
      <c r="J220" s="21"/>
      <c r="K220" s="21"/>
      <c r="L220" s="21"/>
      <c r="M220" s="21"/>
      <c r="N220" s="21"/>
      <c r="O220" s="21"/>
      <c r="P220" s="21">
        <f t="shared" si="34"/>
        <v>0</v>
      </c>
      <c r="Q220" s="83">
        <f t="shared" si="33"/>
        <v>1</v>
      </c>
      <c r="R220" s="118">
        <v>1</v>
      </c>
      <c r="AC220" s="104">
        <v>1</v>
      </c>
      <c r="AT220" s="104">
        <v>1</v>
      </c>
    </row>
    <row r="221" spans="2:35" ht="11.25">
      <c r="B221" s="83">
        <f t="shared" si="35"/>
        <v>0</v>
      </c>
      <c r="E221" s="2">
        <v>2</v>
      </c>
      <c r="F221" s="6" t="s">
        <v>315</v>
      </c>
      <c r="J221" s="21"/>
      <c r="K221" s="21"/>
      <c r="L221" s="21"/>
      <c r="M221" s="21">
        <v>2</v>
      </c>
      <c r="N221" s="21"/>
      <c r="O221" s="21"/>
      <c r="P221" s="21">
        <f t="shared" si="34"/>
        <v>2</v>
      </c>
      <c r="Q221" s="83">
        <f t="shared" si="33"/>
        <v>2</v>
      </c>
      <c r="R221" s="118">
        <v>2</v>
      </c>
      <c r="S221" s="2">
        <v>2</v>
      </c>
      <c r="AC221" s="104">
        <v>2</v>
      </c>
      <c r="AD221" s="2">
        <v>2</v>
      </c>
      <c r="AI221" s="2">
        <v>2</v>
      </c>
    </row>
    <row r="222" spans="1:55" ht="11.25">
      <c r="A222" s="40" t="s">
        <v>76</v>
      </c>
      <c r="B222" s="83">
        <f t="shared" si="35"/>
        <v>14</v>
      </c>
      <c r="C222" s="2">
        <v>7</v>
      </c>
      <c r="D222" s="2">
        <v>7</v>
      </c>
      <c r="F222" s="9"/>
      <c r="G222" s="90"/>
      <c r="H222" s="2">
        <v>3</v>
      </c>
      <c r="I222" s="2">
        <v>1</v>
      </c>
      <c r="J222" s="21"/>
      <c r="K222" s="21">
        <v>4</v>
      </c>
      <c r="L222" s="21"/>
      <c r="M222" s="21">
        <v>4</v>
      </c>
      <c r="N222" s="21"/>
      <c r="O222" s="21">
        <v>2</v>
      </c>
      <c r="P222" s="21">
        <f t="shared" si="34"/>
        <v>10</v>
      </c>
      <c r="Q222" s="83">
        <f t="shared" si="33"/>
        <v>14</v>
      </c>
      <c r="R222" s="118">
        <v>13</v>
      </c>
      <c r="S222" s="2">
        <v>2</v>
      </c>
      <c r="W222" s="2">
        <v>2</v>
      </c>
      <c r="AC222" s="104">
        <v>2</v>
      </c>
      <c r="AD222" s="2">
        <v>3</v>
      </c>
      <c r="AE222" s="2">
        <v>4</v>
      </c>
      <c r="AF222" s="2">
        <v>1</v>
      </c>
      <c r="AO222" s="2">
        <v>3</v>
      </c>
      <c r="AS222" s="2">
        <v>7</v>
      </c>
      <c r="AT222" s="104">
        <v>2</v>
      </c>
      <c r="BC222" s="104">
        <v>2</v>
      </c>
    </row>
    <row r="223" spans="1:29" ht="11.25">
      <c r="A223" s="40"/>
      <c r="B223" s="83">
        <f t="shared" si="35"/>
        <v>0</v>
      </c>
      <c r="E223" s="2">
        <v>1</v>
      </c>
      <c r="F223" s="10" t="s">
        <v>315</v>
      </c>
      <c r="G223" s="95"/>
      <c r="J223" s="21"/>
      <c r="K223" s="21"/>
      <c r="L223" s="21"/>
      <c r="M223" s="21"/>
      <c r="N223" s="21">
        <v>1</v>
      </c>
      <c r="O223" s="21"/>
      <c r="P223" s="21">
        <f t="shared" si="34"/>
        <v>1</v>
      </c>
      <c r="Q223" s="83">
        <f t="shared" si="33"/>
        <v>1</v>
      </c>
      <c r="R223" s="118">
        <v>1</v>
      </c>
      <c r="AC223" s="104">
        <v>1</v>
      </c>
    </row>
    <row r="224" spans="2:35" ht="11.25">
      <c r="B224" s="83">
        <f t="shared" si="35"/>
        <v>0</v>
      </c>
      <c r="E224" s="2">
        <v>2</v>
      </c>
      <c r="F224" s="6" t="s">
        <v>320</v>
      </c>
      <c r="J224" s="21"/>
      <c r="K224" s="21"/>
      <c r="L224" s="21"/>
      <c r="M224" s="21">
        <v>2</v>
      </c>
      <c r="N224" s="21"/>
      <c r="O224" s="21"/>
      <c r="P224" s="21">
        <f t="shared" si="34"/>
        <v>2</v>
      </c>
      <c r="Q224" s="83">
        <f t="shared" si="33"/>
        <v>2</v>
      </c>
      <c r="R224" s="118">
        <v>2</v>
      </c>
      <c r="AC224" s="104">
        <v>2</v>
      </c>
      <c r="AD224" s="2">
        <v>2</v>
      </c>
      <c r="AI224" s="2">
        <v>2</v>
      </c>
    </row>
    <row r="225" spans="2:35" ht="11.25">
      <c r="B225" s="83">
        <f aca="true" t="shared" si="36" ref="B225:B239">C225+D225</f>
        <v>0</v>
      </c>
      <c r="E225" s="2">
        <v>1</v>
      </c>
      <c r="F225" s="6" t="s">
        <v>341</v>
      </c>
      <c r="J225" s="21"/>
      <c r="K225" s="21"/>
      <c r="L225" s="21">
        <v>1</v>
      </c>
      <c r="M225" s="21"/>
      <c r="N225" s="21"/>
      <c r="O225" s="21"/>
      <c r="P225" s="21">
        <f t="shared" si="34"/>
        <v>1</v>
      </c>
      <c r="Q225" s="83">
        <f t="shared" si="33"/>
        <v>1</v>
      </c>
      <c r="R225" s="118">
        <v>1</v>
      </c>
      <c r="AC225" s="104">
        <v>1</v>
      </c>
      <c r="AE225" s="2">
        <v>1</v>
      </c>
      <c r="AI225" s="2">
        <v>1</v>
      </c>
    </row>
    <row r="226" spans="1:55" ht="11.25">
      <c r="A226" s="40" t="s">
        <v>246</v>
      </c>
      <c r="B226" s="83">
        <f t="shared" si="36"/>
        <v>15</v>
      </c>
      <c r="C226" s="2">
        <v>10</v>
      </c>
      <c r="D226" s="2">
        <v>5</v>
      </c>
      <c r="H226" s="2">
        <v>2</v>
      </c>
      <c r="J226" s="21"/>
      <c r="K226" s="21">
        <v>8</v>
      </c>
      <c r="L226" s="21"/>
      <c r="M226" s="21">
        <v>5</v>
      </c>
      <c r="N226" s="21"/>
      <c r="O226" s="21"/>
      <c r="P226" s="21">
        <f t="shared" si="34"/>
        <v>13</v>
      </c>
      <c r="Q226" s="83">
        <f t="shared" si="33"/>
        <v>15</v>
      </c>
      <c r="R226" s="118">
        <v>12</v>
      </c>
      <c r="U226" s="2">
        <v>3</v>
      </c>
      <c r="AB226" s="2">
        <v>1</v>
      </c>
      <c r="AC226" s="104">
        <v>11</v>
      </c>
      <c r="AD226" s="2">
        <v>5</v>
      </c>
      <c r="AE226" s="2">
        <v>1</v>
      </c>
      <c r="AG226" s="2">
        <v>1</v>
      </c>
      <c r="AI226" s="2">
        <v>4</v>
      </c>
      <c r="AK226" s="2">
        <v>2</v>
      </c>
      <c r="AS226" s="2">
        <v>1</v>
      </c>
      <c r="AT226" s="104">
        <v>6</v>
      </c>
      <c r="BC226" s="104">
        <v>2</v>
      </c>
    </row>
    <row r="227" spans="2:29" ht="12" customHeight="1">
      <c r="B227" s="83">
        <f t="shared" si="36"/>
        <v>0</v>
      </c>
      <c r="E227" s="2">
        <v>3</v>
      </c>
      <c r="F227" s="6" t="s">
        <v>315</v>
      </c>
      <c r="J227" s="21"/>
      <c r="K227" s="21"/>
      <c r="L227" s="21">
        <v>1</v>
      </c>
      <c r="M227" s="21">
        <v>2</v>
      </c>
      <c r="N227" s="21"/>
      <c r="O227" s="21"/>
      <c r="P227" s="21">
        <f t="shared" si="34"/>
        <v>3</v>
      </c>
      <c r="Q227" s="83">
        <f t="shared" si="33"/>
        <v>3</v>
      </c>
      <c r="R227" s="118">
        <v>3</v>
      </c>
      <c r="S227" s="2">
        <v>2</v>
      </c>
      <c r="V227" s="2">
        <v>1</v>
      </c>
      <c r="W227" s="2">
        <v>1</v>
      </c>
      <c r="AC227" s="104">
        <v>1</v>
      </c>
    </row>
    <row r="228" spans="2:46" ht="12" customHeight="1">
      <c r="B228" s="83">
        <f t="shared" si="36"/>
        <v>0</v>
      </c>
      <c r="E228" s="2">
        <v>4</v>
      </c>
      <c r="F228" s="6" t="s">
        <v>342</v>
      </c>
      <c r="J228" s="21"/>
      <c r="K228" s="21">
        <v>4</v>
      </c>
      <c r="L228" s="21"/>
      <c r="M228" s="21"/>
      <c r="N228" s="21"/>
      <c r="O228" s="21"/>
      <c r="P228" s="21">
        <f t="shared" si="34"/>
        <v>4</v>
      </c>
      <c r="Q228" s="83">
        <f t="shared" si="33"/>
        <v>4</v>
      </c>
      <c r="R228" s="118">
        <v>4</v>
      </c>
      <c r="W228" s="2">
        <v>4</v>
      </c>
      <c r="AO228" s="2">
        <v>4</v>
      </c>
      <c r="AT228" s="104">
        <v>4</v>
      </c>
    </row>
    <row r="229" spans="1:55" ht="11.25">
      <c r="A229" s="40" t="s">
        <v>174</v>
      </c>
      <c r="B229" s="83">
        <f t="shared" si="36"/>
        <v>15</v>
      </c>
      <c r="C229" s="2">
        <v>8</v>
      </c>
      <c r="D229" s="2">
        <v>7</v>
      </c>
      <c r="H229" s="2">
        <v>3</v>
      </c>
      <c r="I229" s="2">
        <v>2</v>
      </c>
      <c r="J229" s="21"/>
      <c r="K229" s="21"/>
      <c r="L229" s="21"/>
      <c r="M229" s="36">
        <v>10</v>
      </c>
      <c r="N229" s="21"/>
      <c r="O229" s="21"/>
      <c r="P229" s="21">
        <f t="shared" si="34"/>
        <v>10</v>
      </c>
      <c r="Q229" s="83">
        <f t="shared" si="33"/>
        <v>15</v>
      </c>
      <c r="R229" s="118">
        <v>14</v>
      </c>
      <c r="AA229" s="2">
        <v>1</v>
      </c>
      <c r="AC229" s="104">
        <v>4</v>
      </c>
      <c r="AD229" s="2">
        <v>5</v>
      </c>
      <c r="AE229" s="2">
        <v>1</v>
      </c>
      <c r="AI229" s="2">
        <v>1</v>
      </c>
      <c r="AK229" s="2">
        <v>1</v>
      </c>
      <c r="AS229" s="2">
        <v>1</v>
      </c>
      <c r="AT229" s="104">
        <v>4</v>
      </c>
      <c r="AY229" s="2">
        <v>2</v>
      </c>
      <c r="BC229" s="104">
        <v>2</v>
      </c>
    </row>
    <row r="230" spans="1:41" ht="11.25">
      <c r="A230" s="40"/>
      <c r="B230" s="83">
        <f t="shared" si="36"/>
        <v>0</v>
      </c>
      <c r="E230" s="2">
        <v>1</v>
      </c>
      <c r="F230" s="6" t="s">
        <v>342</v>
      </c>
      <c r="J230" s="21"/>
      <c r="K230" s="21">
        <v>1</v>
      </c>
      <c r="L230" s="21"/>
      <c r="M230" s="21"/>
      <c r="N230" s="21"/>
      <c r="O230" s="21"/>
      <c r="P230" s="21">
        <f t="shared" si="34"/>
        <v>1</v>
      </c>
      <c r="Q230" s="83">
        <f t="shared" si="33"/>
        <v>1</v>
      </c>
      <c r="R230" s="118">
        <v>1</v>
      </c>
      <c r="W230" s="2">
        <v>1</v>
      </c>
      <c r="AO230" s="2">
        <v>1</v>
      </c>
    </row>
    <row r="231" spans="2:41" ht="11.25">
      <c r="B231" s="83">
        <f t="shared" si="36"/>
        <v>0</v>
      </c>
      <c r="E231" s="2">
        <v>1</v>
      </c>
      <c r="F231" s="6" t="s">
        <v>313</v>
      </c>
      <c r="J231" s="21"/>
      <c r="K231" s="21"/>
      <c r="L231" s="21"/>
      <c r="M231" s="21">
        <v>1</v>
      </c>
      <c r="N231" s="21"/>
      <c r="O231" s="21"/>
      <c r="P231" s="21">
        <f t="shared" si="34"/>
        <v>1</v>
      </c>
      <c r="Q231" s="83">
        <f t="shared" si="33"/>
        <v>1</v>
      </c>
      <c r="R231" s="118">
        <v>1</v>
      </c>
      <c r="U231" s="40" t="s">
        <v>287</v>
      </c>
      <c r="W231" s="2">
        <v>1</v>
      </c>
      <c r="AO231" s="2">
        <v>1</v>
      </c>
    </row>
    <row r="232" spans="1:55" ht="11.25">
      <c r="A232" s="40" t="s">
        <v>343</v>
      </c>
      <c r="B232" s="83">
        <f t="shared" si="36"/>
        <v>16</v>
      </c>
      <c r="C232" s="2">
        <v>13</v>
      </c>
      <c r="D232" s="2">
        <v>3</v>
      </c>
      <c r="H232" s="2">
        <v>1</v>
      </c>
      <c r="I232" s="2">
        <v>2</v>
      </c>
      <c r="J232" s="21"/>
      <c r="K232" s="21">
        <v>5</v>
      </c>
      <c r="L232" s="21">
        <v>3</v>
      </c>
      <c r="M232" s="36">
        <v>4</v>
      </c>
      <c r="N232" s="21"/>
      <c r="O232" s="21">
        <v>1</v>
      </c>
      <c r="P232" s="21">
        <f t="shared" si="34"/>
        <v>13</v>
      </c>
      <c r="Q232" s="83">
        <f t="shared" si="33"/>
        <v>16</v>
      </c>
      <c r="R232" s="118">
        <v>13</v>
      </c>
      <c r="S232" s="2">
        <v>1</v>
      </c>
      <c r="T232" s="2">
        <v>1</v>
      </c>
      <c r="U232" s="2">
        <v>1</v>
      </c>
      <c r="V232" s="2">
        <v>1</v>
      </c>
      <c r="AA232" s="2">
        <v>1</v>
      </c>
      <c r="AB232" s="2">
        <v>1</v>
      </c>
      <c r="AK232" s="2">
        <v>1</v>
      </c>
      <c r="AO232" s="2">
        <v>1</v>
      </c>
      <c r="AS232" s="2">
        <v>7</v>
      </c>
      <c r="AT232" s="104">
        <v>9</v>
      </c>
      <c r="BC232" s="104">
        <v>2</v>
      </c>
    </row>
    <row r="233" spans="1:30" ht="11.25">
      <c r="A233" s="40"/>
      <c r="B233" s="83">
        <f t="shared" si="36"/>
        <v>0</v>
      </c>
      <c r="E233" s="2">
        <v>1</v>
      </c>
      <c r="F233" s="6" t="s">
        <v>320</v>
      </c>
      <c r="J233" s="21"/>
      <c r="K233" s="21"/>
      <c r="L233" s="21"/>
      <c r="M233" s="36">
        <v>1</v>
      </c>
      <c r="N233" s="21"/>
      <c r="O233" s="21"/>
      <c r="P233" s="21">
        <f t="shared" si="34"/>
        <v>1</v>
      </c>
      <c r="Q233" s="83">
        <f t="shared" si="33"/>
        <v>1</v>
      </c>
      <c r="R233" s="118">
        <v>1</v>
      </c>
      <c r="AC233" s="104">
        <v>1</v>
      </c>
      <c r="AD233" s="2">
        <v>1</v>
      </c>
    </row>
    <row r="234" spans="1:46" ht="11.25">
      <c r="A234" s="40" t="s">
        <v>99</v>
      </c>
      <c r="B234" s="83">
        <f t="shared" si="36"/>
        <v>12</v>
      </c>
      <c r="C234" s="2">
        <v>4</v>
      </c>
      <c r="D234" s="2">
        <v>8</v>
      </c>
      <c r="H234" s="2">
        <v>1</v>
      </c>
      <c r="J234" s="21"/>
      <c r="K234" s="21">
        <v>3</v>
      </c>
      <c r="L234" s="21"/>
      <c r="M234" s="36">
        <v>8</v>
      </c>
      <c r="N234" s="21"/>
      <c r="O234" s="21"/>
      <c r="P234" s="21">
        <f t="shared" si="34"/>
        <v>11</v>
      </c>
      <c r="Q234" s="83">
        <f t="shared" si="33"/>
        <v>12</v>
      </c>
      <c r="R234" s="118">
        <v>9</v>
      </c>
      <c r="S234" s="2">
        <v>4</v>
      </c>
      <c r="T234" s="2">
        <v>1</v>
      </c>
      <c r="U234" s="2">
        <v>1</v>
      </c>
      <c r="AC234" s="104">
        <v>10</v>
      </c>
      <c r="AD234" s="2">
        <v>8</v>
      </c>
      <c r="AG234" s="2">
        <v>1</v>
      </c>
      <c r="AI234" s="2">
        <v>2</v>
      </c>
      <c r="AK234" s="2">
        <v>3</v>
      </c>
      <c r="AS234" s="2">
        <v>2</v>
      </c>
      <c r="AT234" s="104">
        <v>4</v>
      </c>
    </row>
    <row r="235" spans="1:31" ht="11.25">
      <c r="A235" s="40"/>
      <c r="B235" s="83">
        <f t="shared" si="36"/>
        <v>0</v>
      </c>
      <c r="E235" s="2">
        <v>3</v>
      </c>
      <c r="F235" s="6" t="s">
        <v>316</v>
      </c>
      <c r="J235" s="21"/>
      <c r="K235" s="21"/>
      <c r="L235" s="21"/>
      <c r="M235" s="36">
        <v>3</v>
      </c>
      <c r="N235" s="21"/>
      <c r="O235" s="21"/>
      <c r="P235" s="21">
        <f t="shared" si="34"/>
        <v>3</v>
      </c>
      <c r="Q235" s="83">
        <f t="shared" si="33"/>
        <v>3</v>
      </c>
      <c r="S235" s="2">
        <v>3</v>
      </c>
      <c r="AE235" s="2">
        <v>3</v>
      </c>
    </row>
    <row r="236" spans="1:35" ht="11.25">
      <c r="A236" s="40"/>
      <c r="B236" s="83">
        <f t="shared" si="36"/>
        <v>0</v>
      </c>
      <c r="E236" s="2">
        <v>1</v>
      </c>
      <c r="F236" s="6" t="s">
        <v>313</v>
      </c>
      <c r="J236" s="21"/>
      <c r="K236" s="21"/>
      <c r="L236" s="21"/>
      <c r="M236" s="36">
        <v>1</v>
      </c>
      <c r="N236" s="21"/>
      <c r="O236" s="21"/>
      <c r="P236" s="21">
        <f t="shared" si="34"/>
        <v>1</v>
      </c>
      <c r="Q236" s="83">
        <f t="shared" si="33"/>
        <v>1</v>
      </c>
      <c r="R236" s="118">
        <v>1</v>
      </c>
      <c r="AC236" s="104">
        <v>1</v>
      </c>
      <c r="AD236" s="2">
        <v>1</v>
      </c>
      <c r="AI236" s="2">
        <v>1</v>
      </c>
    </row>
    <row r="237" spans="1:46" ht="11.25">
      <c r="A237" s="40"/>
      <c r="B237" s="83">
        <f t="shared" si="36"/>
        <v>0</v>
      </c>
      <c r="E237" s="2">
        <v>1</v>
      </c>
      <c r="F237" s="6" t="s">
        <v>321</v>
      </c>
      <c r="J237" s="21"/>
      <c r="K237" s="21"/>
      <c r="L237" s="21"/>
      <c r="M237" s="36">
        <v>1</v>
      </c>
      <c r="N237" s="21"/>
      <c r="O237" s="21"/>
      <c r="P237" s="21">
        <f t="shared" si="34"/>
        <v>1</v>
      </c>
      <c r="Q237" s="83">
        <f t="shared" si="33"/>
        <v>1</v>
      </c>
      <c r="R237" s="118">
        <v>1</v>
      </c>
      <c r="S237" s="2">
        <v>1</v>
      </c>
      <c r="AC237" s="104">
        <v>1</v>
      </c>
      <c r="AD237" s="2">
        <v>1</v>
      </c>
      <c r="AI237" s="2">
        <v>1</v>
      </c>
      <c r="AT237" s="104">
        <v>1</v>
      </c>
    </row>
    <row r="238" spans="1:57" ht="11.25">
      <c r="A238" s="40" t="s">
        <v>77</v>
      </c>
      <c r="B238" s="83">
        <f t="shared" si="36"/>
        <v>8</v>
      </c>
      <c r="C238" s="2">
        <v>5</v>
      </c>
      <c r="D238" s="2">
        <v>3</v>
      </c>
      <c r="H238" s="2">
        <v>3</v>
      </c>
      <c r="J238" s="21"/>
      <c r="K238" s="21">
        <v>4</v>
      </c>
      <c r="L238" s="21"/>
      <c r="M238" s="36">
        <v>1</v>
      </c>
      <c r="N238" s="21"/>
      <c r="O238" s="21"/>
      <c r="P238" s="21">
        <f t="shared" si="34"/>
        <v>5</v>
      </c>
      <c r="Q238" s="83">
        <f t="shared" si="33"/>
        <v>8</v>
      </c>
      <c r="R238" s="118">
        <v>4</v>
      </c>
      <c r="AC238" s="104">
        <v>1</v>
      </c>
      <c r="AD238" s="2">
        <v>1</v>
      </c>
      <c r="AH238" s="2">
        <v>1</v>
      </c>
      <c r="AI238" s="2">
        <v>3</v>
      </c>
      <c r="AS238" s="2">
        <v>2</v>
      </c>
      <c r="AT238" s="104">
        <v>2</v>
      </c>
      <c r="BC238" s="104">
        <v>1</v>
      </c>
      <c r="BE238" s="40">
        <f>SUM(Q178:Q240)</f>
        <v>347</v>
      </c>
    </row>
    <row r="239" spans="2:46" ht="11.25">
      <c r="B239" s="83">
        <f t="shared" si="36"/>
        <v>0</v>
      </c>
      <c r="E239" s="2">
        <v>3</v>
      </c>
      <c r="F239" s="6" t="s">
        <v>333</v>
      </c>
      <c r="J239" s="21"/>
      <c r="K239" s="21"/>
      <c r="L239" s="21"/>
      <c r="M239" s="21">
        <v>3</v>
      </c>
      <c r="N239" s="21"/>
      <c r="O239" s="21"/>
      <c r="P239" s="21">
        <f t="shared" si="34"/>
        <v>3</v>
      </c>
      <c r="Q239" s="83">
        <f t="shared" si="33"/>
        <v>3</v>
      </c>
      <c r="R239" s="118">
        <v>3</v>
      </c>
      <c r="S239" s="2">
        <v>3</v>
      </c>
      <c r="AC239" s="104">
        <v>3</v>
      </c>
      <c r="AT239" s="104">
        <v>3</v>
      </c>
    </row>
    <row r="240" spans="1:35" ht="11.25">
      <c r="A240" s="40"/>
      <c r="B240" s="83">
        <f>C240+D240</f>
        <v>0</v>
      </c>
      <c r="E240" s="2">
        <v>1</v>
      </c>
      <c r="F240" s="6" t="s">
        <v>322</v>
      </c>
      <c r="J240" s="21"/>
      <c r="K240" s="21"/>
      <c r="L240" s="21"/>
      <c r="M240" s="21">
        <v>1</v>
      </c>
      <c r="N240" s="21"/>
      <c r="O240" s="21"/>
      <c r="P240" s="21">
        <f t="shared" si="34"/>
        <v>1</v>
      </c>
      <c r="Q240" s="83">
        <f t="shared" si="33"/>
        <v>1</v>
      </c>
      <c r="R240" s="118">
        <v>1</v>
      </c>
      <c r="AC240" s="104">
        <v>1</v>
      </c>
      <c r="AD240" s="2">
        <v>1</v>
      </c>
      <c r="AH240" s="2">
        <v>1</v>
      </c>
      <c r="AI240" s="2">
        <v>1</v>
      </c>
    </row>
    <row r="241" spans="1:55" ht="11.25">
      <c r="A241" s="53" t="s">
        <v>52</v>
      </c>
      <c r="B241" s="82">
        <f>SUM(B178:B240)</f>
        <v>279</v>
      </c>
      <c r="C241" s="53">
        <f>SUM(C178:C240)</f>
        <v>131</v>
      </c>
      <c r="D241" s="53">
        <f>SUM(D178:D240)</f>
        <v>148</v>
      </c>
      <c r="E241" s="53">
        <f>SUM(E178:E240)</f>
        <v>68</v>
      </c>
      <c r="F241" s="59"/>
      <c r="G241" s="82">
        <f>B241+E241</f>
        <v>347</v>
      </c>
      <c r="H241" s="39">
        <f aca="true" t="shared" si="37" ref="H241:BC241">SUM(H178:H240)</f>
        <v>30</v>
      </c>
      <c r="I241" s="39">
        <f t="shared" si="37"/>
        <v>14</v>
      </c>
      <c r="J241" s="69">
        <f t="shared" si="37"/>
        <v>3</v>
      </c>
      <c r="K241" s="69">
        <f>SUM(K178:K240)</f>
        <v>105</v>
      </c>
      <c r="L241" s="39">
        <f>SUM(L178:L240)</f>
        <v>12</v>
      </c>
      <c r="M241" s="69">
        <f>SUM(M178:M240)</f>
        <v>148</v>
      </c>
      <c r="N241" s="39">
        <f>SUM(N178:N240)</f>
        <v>24</v>
      </c>
      <c r="O241" s="39">
        <f>SUM(O178:O240)</f>
        <v>11</v>
      </c>
      <c r="P241" s="69">
        <f>SUM(J241:O241)</f>
        <v>303</v>
      </c>
      <c r="Q241" s="135">
        <f>SUM(Q178:Q240)</f>
        <v>347</v>
      </c>
      <c r="R241" s="122">
        <f t="shared" si="37"/>
        <v>290</v>
      </c>
      <c r="S241" s="130">
        <f t="shared" si="37"/>
        <v>69</v>
      </c>
      <c r="T241" s="39">
        <f t="shared" si="37"/>
        <v>6</v>
      </c>
      <c r="U241" s="39">
        <f t="shared" si="37"/>
        <v>13</v>
      </c>
      <c r="V241" s="39">
        <f t="shared" si="37"/>
        <v>4</v>
      </c>
      <c r="W241" s="39">
        <f t="shared" si="37"/>
        <v>17</v>
      </c>
      <c r="X241" s="39">
        <f t="shared" si="37"/>
        <v>0</v>
      </c>
      <c r="Y241" s="39">
        <f t="shared" si="37"/>
        <v>3</v>
      </c>
      <c r="Z241" s="39">
        <f t="shared" si="37"/>
        <v>0</v>
      </c>
      <c r="AA241" s="39">
        <f t="shared" si="37"/>
        <v>3</v>
      </c>
      <c r="AB241" s="39">
        <f t="shared" si="37"/>
        <v>3</v>
      </c>
      <c r="AC241" s="107">
        <f t="shared" si="37"/>
        <v>184</v>
      </c>
      <c r="AD241" s="39">
        <f t="shared" si="37"/>
        <v>76</v>
      </c>
      <c r="AE241" s="39">
        <f t="shared" si="37"/>
        <v>27</v>
      </c>
      <c r="AF241" s="39">
        <f t="shared" si="37"/>
        <v>2</v>
      </c>
      <c r="AG241" s="39">
        <f t="shared" si="37"/>
        <v>9</v>
      </c>
      <c r="AH241" s="39">
        <f t="shared" si="37"/>
        <v>10</v>
      </c>
      <c r="AI241" s="39">
        <f t="shared" si="37"/>
        <v>46</v>
      </c>
      <c r="AJ241" s="39">
        <f t="shared" si="37"/>
        <v>0</v>
      </c>
      <c r="AK241" s="39">
        <f t="shared" si="37"/>
        <v>8</v>
      </c>
      <c r="AL241" s="39">
        <f t="shared" si="37"/>
        <v>0</v>
      </c>
      <c r="AM241" s="39">
        <f t="shared" si="37"/>
        <v>0</v>
      </c>
      <c r="AN241" s="39">
        <f t="shared" si="37"/>
        <v>1</v>
      </c>
      <c r="AO241" s="39">
        <f t="shared" si="37"/>
        <v>17</v>
      </c>
      <c r="AP241" s="39">
        <f t="shared" si="37"/>
        <v>0</v>
      </c>
      <c r="AQ241" s="39">
        <f t="shared" si="37"/>
        <v>0</v>
      </c>
      <c r="AR241" s="39">
        <f t="shared" si="37"/>
        <v>0</v>
      </c>
      <c r="AS241" s="69">
        <f t="shared" si="37"/>
        <v>57</v>
      </c>
      <c r="AT241" s="112">
        <f t="shared" si="37"/>
        <v>108</v>
      </c>
      <c r="AU241" s="39">
        <f t="shared" si="37"/>
        <v>0</v>
      </c>
      <c r="AV241" s="39">
        <f t="shared" si="37"/>
        <v>1</v>
      </c>
      <c r="AW241" s="39">
        <f t="shared" si="37"/>
        <v>0</v>
      </c>
      <c r="AX241" s="39">
        <f t="shared" si="37"/>
        <v>0</v>
      </c>
      <c r="AY241" s="39">
        <f t="shared" si="37"/>
        <v>3</v>
      </c>
      <c r="AZ241" s="39">
        <f t="shared" si="37"/>
        <v>0</v>
      </c>
      <c r="BA241" s="39">
        <f t="shared" si="37"/>
        <v>0</v>
      </c>
      <c r="BB241" s="39">
        <f t="shared" si="37"/>
        <v>1</v>
      </c>
      <c r="BC241" s="107">
        <f t="shared" si="37"/>
        <v>28</v>
      </c>
    </row>
    <row r="242" spans="1:55" ht="11.25">
      <c r="A242" s="139" t="s">
        <v>58</v>
      </c>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row>
    <row r="243" spans="1:55" ht="11.25">
      <c r="A243" s="2" t="s">
        <v>78</v>
      </c>
      <c r="B243" s="83">
        <f>C243+D243</f>
        <v>5</v>
      </c>
      <c r="C243" s="2">
        <v>1</v>
      </c>
      <c r="D243" s="2">
        <v>4</v>
      </c>
      <c r="H243" s="2">
        <v>1</v>
      </c>
      <c r="I243" s="2">
        <v>2</v>
      </c>
      <c r="K243" s="21">
        <v>1</v>
      </c>
      <c r="L243" s="21"/>
      <c r="M243" s="21">
        <v>1</v>
      </c>
      <c r="N243" s="21"/>
      <c r="O243" s="21"/>
      <c r="P243" s="21">
        <f>SUM(K243:O243)</f>
        <v>2</v>
      </c>
      <c r="Q243" s="83">
        <f>SUM(H243:O243)</f>
        <v>5</v>
      </c>
      <c r="R243" s="118">
        <v>5</v>
      </c>
      <c r="S243" s="2">
        <v>1</v>
      </c>
      <c r="AC243" s="104">
        <v>3</v>
      </c>
      <c r="AD243" s="2">
        <v>1</v>
      </c>
      <c r="AI243" s="2">
        <v>2</v>
      </c>
      <c r="AS243" s="2">
        <v>3</v>
      </c>
      <c r="AT243" s="104">
        <v>1</v>
      </c>
      <c r="BC243" s="104">
        <v>2</v>
      </c>
    </row>
    <row r="244" spans="2:34" ht="11.25">
      <c r="B244" s="83">
        <f aca="true" t="shared" si="38" ref="B244:B315">C244+D244</f>
        <v>0</v>
      </c>
      <c r="E244" s="2">
        <v>2</v>
      </c>
      <c r="F244" s="6" t="s">
        <v>315</v>
      </c>
      <c r="I244" s="5"/>
      <c r="J244" s="5"/>
      <c r="K244" s="21"/>
      <c r="L244" s="21"/>
      <c r="M244" s="21">
        <v>2</v>
      </c>
      <c r="N244" s="21"/>
      <c r="O244" s="21"/>
      <c r="P244" s="21">
        <f aca="true" t="shared" si="39" ref="P244:P308">SUM(K244:O244)</f>
        <v>2</v>
      </c>
      <c r="Q244" s="83">
        <f aca="true" t="shared" si="40" ref="Q244:Q313">SUM(H244:O244)</f>
        <v>2</v>
      </c>
      <c r="R244" s="118">
        <v>2</v>
      </c>
      <c r="AC244" s="104">
        <v>2</v>
      </c>
      <c r="AD244" s="2">
        <v>2</v>
      </c>
      <c r="AH244" s="2">
        <v>2</v>
      </c>
    </row>
    <row r="245" spans="1:55" ht="11.25">
      <c r="A245" s="40" t="s">
        <v>230</v>
      </c>
      <c r="B245" s="83">
        <f t="shared" si="38"/>
        <v>23</v>
      </c>
      <c r="C245" s="2">
        <v>13</v>
      </c>
      <c r="D245" s="2">
        <v>10</v>
      </c>
      <c r="F245" s="40"/>
      <c r="H245" s="2">
        <v>6</v>
      </c>
      <c r="I245" s="5">
        <v>3</v>
      </c>
      <c r="J245" s="5"/>
      <c r="K245" s="21">
        <v>12</v>
      </c>
      <c r="L245" s="21"/>
      <c r="M245" s="21">
        <v>2</v>
      </c>
      <c r="N245" s="21"/>
      <c r="O245" s="21"/>
      <c r="P245" s="21">
        <f t="shared" si="39"/>
        <v>14</v>
      </c>
      <c r="Q245" s="83">
        <f t="shared" si="40"/>
        <v>23</v>
      </c>
      <c r="R245" s="118">
        <v>21</v>
      </c>
      <c r="S245" s="2">
        <v>4</v>
      </c>
      <c r="AC245" s="104">
        <v>5</v>
      </c>
      <c r="AD245" s="2">
        <v>2</v>
      </c>
      <c r="AH245" s="2">
        <v>1</v>
      </c>
      <c r="AI245" s="2">
        <v>1</v>
      </c>
      <c r="AK245" s="2">
        <v>3</v>
      </c>
      <c r="AN245" s="2">
        <v>2</v>
      </c>
      <c r="AO245" s="2">
        <v>2</v>
      </c>
      <c r="AS245" s="2">
        <v>7</v>
      </c>
      <c r="AT245" s="104">
        <v>4</v>
      </c>
      <c r="BC245" s="104">
        <v>9</v>
      </c>
    </row>
    <row r="246" spans="1:55" s="39" customFormat="1" ht="11.25" customHeight="1">
      <c r="A246" s="2"/>
      <c r="B246" s="83">
        <f t="shared" si="38"/>
        <v>0</v>
      </c>
      <c r="C246" s="2"/>
      <c r="D246" s="2"/>
      <c r="E246" s="2">
        <v>3</v>
      </c>
      <c r="F246" s="6" t="s">
        <v>315</v>
      </c>
      <c r="G246" s="93"/>
      <c r="H246" s="2"/>
      <c r="I246" s="5"/>
      <c r="J246" s="5"/>
      <c r="K246" s="21">
        <v>2</v>
      </c>
      <c r="L246" s="21">
        <v>1</v>
      </c>
      <c r="M246" s="21"/>
      <c r="N246" s="21"/>
      <c r="O246" s="21"/>
      <c r="P246" s="21">
        <f t="shared" si="39"/>
        <v>3</v>
      </c>
      <c r="Q246" s="83">
        <f t="shared" si="40"/>
        <v>3</v>
      </c>
      <c r="R246" s="118">
        <v>3</v>
      </c>
      <c r="S246" s="2"/>
      <c r="T246" s="2"/>
      <c r="U246" s="2"/>
      <c r="V246" s="2"/>
      <c r="W246" s="2"/>
      <c r="X246" s="2"/>
      <c r="Y246" s="2"/>
      <c r="Z246" s="2"/>
      <c r="AA246" s="2"/>
      <c r="AB246" s="2"/>
      <c r="AC246" s="104">
        <v>3</v>
      </c>
      <c r="AD246" s="2">
        <v>2</v>
      </c>
      <c r="AE246" s="2">
        <v>1</v>
      </c>
      <c r="AF246" s="2"/>
      <c r="AG246" s="2"/>
      <c r="AH246" s="2"/>
      <c r="AI246" s="2"/>
      <c r="AJ246" s="2"/>
      <c r="AK246" s="2"/>
      <c r="AL246" s="2"/>
      <c r="AM246" s="2"/>
      <c r="AN246" s="2"/>
      <c r="AO246" s="2"/>
      <c r="AP246" s="2"/>
      <c r="AQ246" s="2"/>
      <c r="AR246" s="2"/>
      <c r="AS246" s="2">
        <v>2</v>
      </c>
      <c r="AT246" s="104"/>
      <c r="AU246" s="2"/>
      <c r="AV246" s="2"/>
      <c r="AW246" s="2"/>
      <c r="AX246" s="2"/>
      <c r="AY246" s="2"/>
      <c r="AZ246" s="2"/>
      <c r="BA246" s="2"/>
      <c r="BB246" s="2"/>
      <c r="BC246" s="104"/>
    </row>
    <row r="247" spans="1:46" ht="11.25">
      <c r="A247" s="40"/>
      <c r="B247" s="83">
        <f t="shared" si="38"/>
        <v>0</v>
      </c>
      <c r="E247" s="2">
        <v>5</v>
      </c>
      <c r="F247" s="6" t="s">
        <v>313</v>
      </c>
      <c r="I247" s="5"/>
      <c r="J247" s="5"/>
      <c r="K247" s="21">
        <v>5</v>
      </c>
      <c r="L247" s="21"/>
      <c r="M247" s="21"/>
      <c r="N247" s="21"/>
      <c r="O247" s="21"/>
      <c r="P247" s="21">
        <f t="shared" si="39"/>
        <v>5</v>
      </c>
      <c r="Q247" s="83">
        <f t="shared" si="40"/>
        <v>5</v>
      </c>
      <c r="R247" s="118">
        <v>5</v>
      </c>
      <c r="AC247" s="104">
        <v>5</v>
      </c>
      <c r="AD247" s="2">
        <v>2</v>
      </c>
      <c r="AT247" s="104">
        <v>5</v>
      </c>
    </row>
    <row r="248" spans="2:45" ht="11.25">
      <c r="B248" s="83">
        <f t="shared" si="38"/>
        <v>0</v>
      </c>
      <c r="E248" s="2">
        <v>1</v>
      </c>
      <c r="F248" s="6" t="s">
        <v>335</v>
      </c>
      <c r="I248" s="5"/>
      <c r="J248" s="5"/>
      <c r="K248" s="21">
        <v>1</v>
      </c>
      <c r="L248" s="21"/>
      <c r="M248" s="21"/>
      <c r="N248" s="21"/>
      <c r="O248" s="21"/>
      <c r="P248" s="21">
        <f t="shared" si="39"/>
        <v>1</v>
      </c>
      <c r="Q248" s="83">
        <f t="shared" si="40"/>
        <v>1</v>
      </c>
      <c r="R248" s="118">
        <v>1</v>
      </c>
      <c r="X248" s="2">
        <v>1</v>
      </c>
      <c r="AC248" s="104">
        <v>1</v>
      </c>
      <c r="AO248" s="2">
        <v>1</v>
      </c>
      <c r="AS248" s="2">
        <v>1</v>
      </c>
    </row>
    <row r="249" spans="1:55" ht="11.25">
      <c r="A249" s="40" t="s">
        <v>175</v>
      </c>
      <c r="B249" s="83">
        <f t="shared" si="38"/>
        <v>5</v>
      </c>
      <c r="C249" s="2">
        <v>3</v>
      </c>
      <c r="D249" s="2">
        <v>2</v>
      </c>
      <c r="I249" s="5"/>
      <c r="J249" s="5"/>
      <c r="K249" s="21">
        <v>4</v>
      </c>
      <c r="L249" s="21"/>
      <c r="M249" s="21"/>
      <c r="N249" s="21"/>
      <c r="O249" s="21">
        <v>1</v>
      </c>
      <c r="P249" s="21">
        <f t="shared" si="39"/>
        <v>5</v>
      </c>
      <c r="Q249" s="83">
        <f t="shared" si="40"/>
        <v>5</v>
      </c>
      <c r="R249" s="118">
        <v>4</v>
      </c>
      <c r="AC249" s="104">
        <v>1</v>
      </c>
      <c r="AO249" s="2">
        <v>1</v>
      </c>
      <c r="AS249" s="2">
        <v>1</v>
      </c>
      <c r="AT249" s="104">
        <v>3</v>
      </c>
      <c r="BC249" s="104">
        <v>1</v>
      </c>
    </row>
    <row r="250" spans="2:46" ht="11.25">
      <c r="B250" s="83">
        <f t="shared" si="38"/>
        <v>0</v>
      </c>
      <c r="E250" s="2">
        <v>2</v>
      </c>
      <c r="F250" s="6" t="s">
        <v>342</v>
      </c>
      <c r="I250" s="5"/>
      <c r="J250" s="5"/>
      <c r="K250" s="21">
        <v>2</v>
      </c>
      <c r="L250" s="21"/>
      <c r="M250" s="21"/>
      <c r="N250" s="21"/>
      <c r="O250" s="21"/>
      <c r="P250" s="21">
        <f t="shared" si="39"/>
        <v>2</v>
      </c>
      <c r="Q250" s="83">
        <f t="shared" si="40"/>
        <v>2</v>
      </c>
      <c r="R250" s="118">
        <v>2</v>
      </c>
      <c r="W250" s="2">
        <v>1</v>
      </c>
      <c r="AO250" s="2">
        <v>1</v>
      </c>
      <c r="AT250" s="104">
        <v>2</v>
      </c>
    </row>
    <row r="251" spans="1:46" ht="11.25">
      <c r="A251" s="40" t="s">
        <v>124</v>
      </c>
      <c r="B251" s="83">
        <f t="shared" si="38"/>
        <v>12</v>
      </c>
      <c r="C251" s="2">
        <v>7</v>
      </c>
      <c r="D251" s="2">
        <v>5</v>
      </c>
      <c r="H251" s="2">
        <v>1</v>
      </c>
      <c r="I251" s="5">
        <v>1</v>
      </c>
      <c r="J251" s="5"/>
      <c r="K251" s="21">
        <v>5</v>
      </c>
      <c r="L251" s="21">
        <v>1</v>
      </c>
      <c r="M251" s="21">
        <v>4</v>
      </c>
      <c r="N251" s="21"/>
      <c r="O251" s="21"/>
      <c r="P251" s="21">
        <f t="shared" si="39"/>
        <v>10</v>
      </c>
      <c r="Q251" s="83">
        <f t="shared" si="40"/>
        <v>12</v>
      </c>
      <c r="R251" s="118">
        <v>12</v>
      </c>
      <c r="S251" s="2">
        <v>1</v>
      </c>
      <c r="W251" s="2">
        <v>1</v>
      </c>
      <c r="AC251" s="104">
        <v>2</v>
      </c>
      <c r="AI251" s="2">
        <v>2</v>
      </c>
      <c r="AO251" s="2">
        <v>1</v>
      </c>
      <c r="AT251" s="104">
        <v>8</v>
      </c>
    </row>
    <row r="252" spans="1:46" ht="11.25">
      <c r="A252" s="40"/>
      <c r="B252" s="83">
        <f t="shared" si="38"/>
        <v>0</v>
      </c>
      <c r="E252" s="2">
        <v>4</v>
      </c>
      <c r="F252" s="6" t="s">
        <v>342</v>
      </c>
      <c r="I252" s="5"/>
      <c r="J252" s="5"/>
      <c r="K252" s="21">
        <v>4</v>
      </c>
      <c r="L252" s="21"/>
      <c r="M252" s="21"/>
      <c r="N252" s="21"/>
      <c r="O252" s="21"/>
      <c r="P252" s="21">
        <f t="shared" si="39"/>
        <v>4</v>
      </c>
      <c r="Q252" s="83">
        <f t="shared" si="40"/>
        <v>4</v>
      </c>
      <c r="R252" s="118">
        <v>4</v>
      </c>
      <c r="W252" s="2">
        <v>2</v>
      </c>
      <c r="AO252" s="2">
        <v>2</v>
      </c>
      <c r="AT252" s="104">
        <v>4</v>
      </c>
    </row>
    <row r="253" spans="2:41" ht="11.25">
      <c r="B253" s="83">
        <f t="shared" si="38"/>
        <v>0</v>
      </c>
      <c r="E253" s="2">
        <v>2</v>
      </c>
      <c r="F253" s="6" t="s">
        <v>315</v>
      </c>
      <c r="I253" s="5"/>
      <c r="J253" s="5"/>
      <c r="K253" s="21"/>
      <c r="L253" s="21"/>
      <c r="M253" s="21">
        <v>2</v>
      </c>
      <c r="N253" s="21"/>
      <c r="O253" s="21"/>
      <c r="P253" s="21">
        <f t="shared" si="39"/>
        <v>2</v>
      </c>
      <c r="Q253" s="83">
        <f t="shared" si="40"/>
        <v>2</v>
      </c>
      <c r="R253" s="118">
        <v>2</v>
      </c>
      <c r="S253" s="2">
        <v>2</v>
      </c>
      <c r="AC253" s="104">
        <v>2</v>
      </c>
      <c r="AE253" s="2">
        <v>2</v>
      </c>
      <c r="AI253" s="2">
        <v>2</v>
      </c>
      <c r="AO253" s="2">
        <v>2</v>
      </c>
    </row>
    <row r="254" spans="1:46" ht="11.25">
      <c r="A254" s="40" t="s">
        <v>247</v>
      </c>
      <c r="B254" s="83">
        <f t="shared" si="38"/>
        <v>8</v>
      </c>
      <c r="C254" s="2">
        <v>3</v>
      </c>
      <c r="D254" s="2">
        <v>5</v>
      </c>
      <c r="H254" s="2">
        <v>1</v>
      </c>
      <c r="I254" s="5"/>
      <c r="J254" s="5"/>
      <c r="K254" s="21">
        <v>4</v>
      </c>
      <c r="L254" s="21"/>
      <c r="M254" s="21">
        <v>3</v>
      </c>
      <c r="N254" s="21"/>
      <c r="O254" s="21"/>
      <c r="P254" s="21">
        <f t="shared" si="39"/>
        <v>7</v>
      </c>
      <c r="Q254" s="83">
        <f t="shared" si="40"/>
        <v>8</v>
      </c>
      <c r="R254" s="118">
        <v>7</v>
      </c>
      <c r="S254" s="2">
        <v>1</v>
      </c>
      <c r="AC254" s="104">
        <v>4</v>
      </c>
      <c r="AO254" s="2">
        <v>1</v>
      </c>
      <c r="AS254" s="2">
        <v>3</v>
      </c>
      <c r="AT254" s="104">
        <v>3</v>
      </c>
    </row>
    <row r="255" spans="1:33" ht="11.25">
      <c r="A255" s="40"/>
      <c r="B255" s="83">
        <f t="shared" si="38"/>
        <v>0</v>
      </c>
      <c r="E255" s="2">
        <v>1</v>
      </c>
      <c r="F255" s="6" t="s">
        <v>315</v>
      </c>
      <c r="I255" s="5"/>
      <c r="J255" s="5"/>
      <c r="K255" s="21"/>
      <c r="L255" s="21"/>
      <c r="M255" s="21">
        <v>1</v>
      </c>
      <c r="N255" s="21"/>
      <c r="O255" s="21"/>
      <c r="P255" s="21">
        <f t="shared" si="39"/>
        <v>1</v>
      </c>
      <c r="Q255" s="83">
        <f t="shared" si="40"/>
        <v>1</v>
      </c>
      <c r="R255" s="118">
        <v>1</v>
      </c>
      <c r="AG255" s="2">
        <v>1</v>
      </c>
    </row>
    <row r="256" spans="1:55" ht="11.25">
      <c r="A256" s="40" t="s">
        <v>344</v>
      </c>
      <c r="B256" s="83">
        <f t="shared" si="38"/>
        <v>7</v>
      </c>
      <c r="C256" s="2">
        <v>2</v>
      </c>
      <c r="D256" s="2">
        <v>5</v>
      </c>
      <c r="H256" s="2">
        <v>2</v>
      </c>
      <c r="I256" s="5"/>
      <c r="J256" s="5"/>
      <c r="K256" s="21">
        <v>3</v>
      </c>
      <c r="L256" s="21"/>
      <c r="M256" s="21">
        <v>2</v>
      </c>
      <c r="N256" s="21"/>
      <c r="O256" s="21"/>
      <c r="P256" s="21">
        <f t="shared" si="39"/>
        <v>5</v>
      </c>
      <c r="Q256" s="83">
        <f t="shared" si="40"/>
        <v>7</v>
      </c>
      <c r="R256" s="118">
        <v>7</v>
      </c>
      <c r="S256" s="2">
        <v>2</v>
      </c>
      <c r="X256" s="2">
        <v>1</v>
      </c>
      <c r="AC256" s="104">
        <v>4</v>
      </c>
      <c r="AD256" s="2">
        <v>2</v>
      </c>
      <c r="AH256" s="2">
        <v>1</v>
      </c>
      <c r="AK256" s="2">
        <v>2</v>
      </c>
      <c r="AO256" s="2">
        <v>1</v>
      </c>
      <c r="AS256" s="2">
        <v>4</v>
      </c>
      <c r="AT256" s="104">
        <v>1</v>
      </c>
      <c r="BC256" s="104">
        <v>1</v>
      </c>
    </row>
    <row r="257" spans="2:46" ht="11.25">
      <c r="B257" s="83">
        <f t="shared" si="38"/>
        <v>0</v>
      </c>
      <c r="E257" s="2">
        <v>1</v>
      </c>
      <c r="F257" s="6" t="s">
        <v>345</v>
      </c>
      <c r="I257" s="5">
        <v>1</v>
      </c>
      <c r="J257" s="5"/>
      <c r="K257" s="21"/>
      <c r="L257" s="21"/>
      <c r="M257" s="21"/>
      <c r="N257" s="21"/>
      <c r="O257" s="21"/>
      <c r="P257" s="21">
        <f t="shared" si="39"/>
        <v>0</v>
      </c>
      <c r="Q257" s="83">
        <f t="shared" si="40"/>
        <v>1</v>
      </c>
      <c r="R257" s="118">
        <v>1</v>
      </c>
      <c r="AT257" s="104">
        <v>1</v>
      </c>
    </row>
    <row r="258" spans="1:35" ht="11.25">
      <c r="A258" s="40"/>
      <c r="B258" s="83">
        <f t="shared" si="38"/>
        <v>0</v>
      </c>
      <c r="E258" s="2">
        <v>2</v>
      </c>
      <c r="F258" s="6" t="s">
        <v>330</v>
      </c>
      <c r="I258" s="5"/>
      <c r="J258" s="5"/>
      <c r="K258" s="21"/>
      <c r="L258" s="21"/>
      <c r="M258" s="21">
        <v>2</v>
      </c>
      <c r="N258" s="21"/>
      <c r="O258" s="21"/>
      <c r="P258" s="21">
        <f t="shared" si="39"/>
        <v>2</v>
      </c>
      <c r="Q258" s="83">
        <f t="shared" si="40"/>
        <v>2</v>
      </c>
      <c r="R258" s="118">
        <v>2</v>
      </c>
      <c r="V258" s="2">
        <v>2</v>
      </c>
      <c r="AC258" s="104">
        <v>2</v>
      </c>
      <c r="AI258" s="2">
        <v>2</v>
      </c>
    </row>
    <row r="259" spans="2:35" ht="11.25">
      <c r="B259" s="83">
        <f t="shared" si="38"/>
        <v>0</v>
      </c>
      <c r="E259" s="2">
        <v>3</v>
      </c>
      <c r="F259" s="6" t="s">
        <v>315</v>
      </c>
      <c r="I259" s="5"/>
      <c r="J259" s="5"/>
      <c r="K259" s="21"/>
      <c r="L259" s="21">
        <v>3</v>
      </c>
      <c r="M259" s="21"/>
      <c r="N259" s="21"/>
      <c r="O259" s="21"/>
      <c r="P259" s="21">
        <f t="shared" si="39"/>
        <v>3</v>
      </c>
      <c r="Q259" s="83">
        <f t="shared" si="40"/>
        <v>3</v>
      </c>
      <c r="R259" s="118">
        <v>3</v>
      </c>
      <c r="S259" s="2">
        <v>3</v>
      </c>
      <c r="V259" s="2">
        <v>2</v>
      </c>
      <c r="W259" s="2">
        <v>2</v>
      </c>
      <c r="AC259" s="104">
        <v>3</v>
      </c>
      <c r="AD259" s="2">
        <v>1</v>
      </c>
      <c r="AE259" s="2">
        <v>1</v>
      </c>
      <c r="AI259" s="2">
        <v>2</v>
      </c>
    </row>
    <row r="260" spans="2:30" ht="11.25">
      <c r="B260" s="83">
        <f t="shared" si="38"/>
        <v>0</v>
      </c>
      <c r="E260" s="2">
        <v>1</v>
      </c>
      <c r="F260" s="6" t="s">
        <v>346</v>
      </c>
      <c r="I260" s="5"/>
      <c r="J260" s="5"/>
      <c r="K260" s="21">
        <v>1</v>
      </c>
      <c r="L260" s="21"/>
      <c r="M260" s="21"/>
      <c r="N260" s="21"/>
      <c r="O260" s="21"/>
      <c r="P260" s="21">
        <f t="shared" si="39"/>
        <v>1</v>
      </c>
      <c r="Q260" s="83">
        <f t="shared" si="40"/>
        <v>1</v>
      </c>
      <c r="R260" s="118">
        <v>1</v>
      </c>
      <c r="S260" s="2">
        <v>1</v>
      </c>
      <c r="AC260" s="104">
        <v>1</v>
      </c>
      <c r="AD260" s="2">
        <v>1</v>
      </c>
    </row>
    <row r="261" spans="1:55" ht="11.25">
      <c r="A261" s="40" t="s">
        <v>79</v>
      </c>
      <c r="B261" s="83">
        <f t="shared" si="38"/>
        <v>14</v>
      </c>
      <c r="C261" s="2">
        <v>9</v>
      </c>
      <c r="D261" s="2">
        <v>5</v>
      </c>
      <c r="I261" s="5">
        <v>2</v>
      </c>
      <c r="J261" s="5"/>
      <c r="K261" s="21">
        <v>6</v>
      </c>
      <c r="L261" s="21"/>
      <c r="M261" s="21">
        <v>6</v>
      </c>
      <c r="N261" s="21"/>
      <c r="O261" s="21"/>
      <c r="P261" s="21">
        <f t="shared" si="39"/>
        <v>12</v>
      </c>
      <c r="Q261" s="83">
        <f t="shared" si="40"/>
        <v>14</v>
      </c>
      <c r="R261" s="118">
        <v>14</v>
      </c>
      <c r="S261" s="2">
        <v>3</v>
      </c>
      <c r="V261" s="2">
        <v>2</v>
      </c>
      <c r="AC261" s="104">
        <v>8</v>
      </c>
      <c r="AD261" s="2">
        <v>4</v>
      </c>
      <c r="AI261" s="2">
        <v>4</v>
      </c>
      <c r="AK261" s="2">
        <v>2</v>
      </c>
      <c r="AS261" s="2">
        <v>2</v>
      </c>
      <c r="AT261" s="104">
        <v>2</v>
      </c>
      <c r="AY261" s="2">
        <v>2</v>
      </c>
      <c r="BC261" s="104">
        <v>2</v>
      </c>
    </row>
    <row r="262" spans="1:35" ht="11.25">
      <c r="A262" s="40"/>
      <c r="B262" s="83">
        <f t="shared" si="38"/>
        <v>0</v>
      </c>
      <c r="E262" s="2">
        <v>2</v>
      </c>
      <c r="F262" s="6" t="s">
        <v>315</v>
      </c>
      <c r="I262" s="5"/>
      <c r="J262" s="5"/>
      <c r="K262" s="21"/>
      <c r="L262" s="21"/>
      <c r="M262" s="21">
        <v>2</v>
      </c>
      <c r="N262" s="21"/>
      <c r="O262" s="21"/>
      <c r="P262" s="21">
        <f t="shared" si="39"/>
        <v>2</v>
      </c>
      <c r="Q262" s="83">
        <f t="shared" si="40"/>
        <v>2</v>
      </c>
      <c r="R262" s="118">
        <v>2</v>
      </c>
      <c r="S262" s="2">
        <v>2</v>
      </c>
      <c r="AC262" s="104">
        <v>2</v>
      </c>
      <c r="AI262" s="2">
        <v>2</v>
      </c>
    </row>
    <row r="263" spans="1:55" ht="11.25">
      <c r="A263" s="40" t="s">
        <v>248</v>
      </c>
      <c r="B263" s="83">
        <f t="shared" si="38"/>
        <v>13</v>
      </c>
      <c r="C263" s="2">
        <v>3</v>
      </c>
      <c r="D263" s="2">
        <v>10</v>
      </c>
      <c r="H263" s="2">
        <v>2</v>
      </c>
      <c r="I263" s="5"/>
      <c r="J263" s="5"/>
      <c r="K263" s="21">
        <v>3</v>
      </c>
      <c r="L263" s="21">
        <v>1</v>
      </c>
      <c r="M263" s="21">
        <v>7</v>
      </c>
      <c r="N263" s="21"/>
      <c r="O263" s="21"/>
      <c r="P263" s="21">
        <f t="shared" si="39"/>
        <v>11</v>
      </c>
      <c r="Q263" s="83">
        <f t="shared" si="40"/>
        <v>13</v>
      </c>
      <c r="R263" s="118">
        <v>12</v>
      </c>
      <c r="AA263" s="2">
        <v>1</v>
      </c>
      <c r="AC263" s="104">
        <v>9</v>
      </c>
      <c r="AE263" s="2">
        <v>1</v>
      </c>
      <c r="AI263" s="2">
        <v>3</v>
      </c>
      <c r="AS263" s="2">
        <v>5</v>
      </c>
      <c r="AT263" s="104">
        <v>1</v>
      </c>
      <c r="BC263" s="104">
        <v>1</v>
      </c>
    </row>
    <row r="264" spans="2:31" ht="11.25">
      <c r="B264" s="83">
        <f t="shared" si="38"/>
        <v>0</v>
      </c>
      <c r="E264" s="2">
        <v>1</v>
      </c>
      <c r="F264" s="6" t="s">
        <v>321</v>
      </c>
      <c r="H264" s="2">
        <v>1</v>
      </c>
      <c r="I264" s="5"/>
      <c r="J264" s="5"/>
      <c r="K264" s="21"/>
      <c r="L264" s="21"/>
      <c r="M264" s="21"/>
      <c r="N264" s="21"/>
      <c r="O264" s="21"/>
      <c r="P264" s="21">
        <f t="shared" si="39"/>
        <v>0</v>
      </c>
      <c r="Q264" s="83">
        <f t="shared" si="40"/>
        <v>1</v>
      </c>
      <c r="R264" s="118">
        <v>1</v>
      </c>
      <c r="AE264" s="2">
        <v>1</v>
      </c>
    </row>
    <row r="265" spans="1:17" ht="11.25">
      <c r="A265" s="40" t="s">
        <v>176</v>
      </c>
      <c r="B265" s="83">
        <f t="shared" si="38"/>
        <v>15</v>
      </c>
      <c r="C265" s="2">
        <v>7</v>
      </c>
      <c r="D265" s="2">
        <v>8</v>
      </c>
      <c r="H265" s="2">
        <v>2</v>
      </c>
      <c r="I265" s="5"/>
      <c r="J265" s="5">
        <v>1</v>
      </c>
      <c r="K265" s="21">
        <v>4</v>
      </c>
      <c r="L265" s="21">
        <v>1</v>
      </c>
      <c r="M265" s="21">
        <v>7</v>
      </c>
      <c r="N265" s="21"/>
      <c r="O265" s="21"/>
      <c r="P265" s="21">
        <f t="shared" si="39"/>
        <v>12</v>
      </c>
      <c r="Q265" s="83">
        <f t="shared" si="40"/>
        <v>15</v>
      </c>
    </row>
    <row r="266" spans="2:29" ht="11.25">
      <c r="B266" s="83">
        <f t="shared" si="38"/>
        <v>0</v>
      </c>
      <c r="E266" s="2">
        <v>1</v>
      </c>
      <c r="F266" s="6" t="s">
        <v>330</v>
      </c>
      <c r="I266" s="5"/>
      <c r="J266" s="5"/>
      <c r="K266" s="21"/>
      <c r="L266" s="21">
        <v>1</v>
      </c>
      <c r="M266" s="21"/>
      <c r="N266" s="21"/>
      <c r="O266" s="21"/>
      <c r="P266" s="21">
        <f t="shared" si="39"/>
        <v>1</v>
      </c>
      <c r="Q266" s="83">
        <f t="shared" si="40"/>
        <v>1</v>
      </c>
      <c r="S266" s="2">
        <v>1</v>
      </c>
      <c r="Z266" s="2">
        <v>1</v>
      </c>
      <c r="AC266" s="104">
        <v>1</v>
      </c>
    </row>
    <row r="267" spans="1:55" ht="11.25">
      <c r="A267" s="40" t="s">
        <v>248</v>
      </c>
      <c r="B267" s="83">
        <f t="shared" si="38"/>
        <v>13</v>
      </c>
      <c r="C267" s="2">
        <v>3</v>
      </c>
      <c r="D267" s="2">
        <v>10</v>
      </c>
      <c r="H267" s="2">
        <v>2</v>
      </c>
      <c r="I267" s="5"/>
      <c r="J267" s="5"/>
      <c r="K267" s="21">
        <v>3</v>
      </c>
      <c r="L267" s="21">
        <v>1</v>
      </c>
      <c r="M267" s="36">
        <v>7</v>
      </c>
      <c r="N267" s="21"/>
      <c r="O267" s="21"/>
      <c r="P267" s="21">
        <f t="shared" si="39"/>
        <v>11</v>
      </c>
      <c r="Q267" s="83">
        <f t="shared" si="40"/>
        <v>13</v>
      </c>
      <c r="R267" s="118">
        <v>12</v>
      </c>
      <c r="AA267" s="2">
        <v>1</v>
      </c>
      <c r="AC267" s="104">
        <v>9</v>
      </c>
      <c r="AE267" s="2">
        <v>1</v>
      </c>
      <c r="AI267" s="2">
        <v>3</v>
      </c>
      <c r="AS267" s="2">
        <v>5</v>
      </c>
      <c r="AT267" s="104">
        <v>1</v>
      </c>
      <c r="BC267" s="104">
        <v>1</v>
      </c>
    </row>
    <row r="268" spans="2:31" ht="11.25">
      <c r="B268" s="83">
        <f t="shared" si="38"/>
        <v>0</v>
      </c>
      <c r="E268" s="2">
        <v>1</v>
      </c>
      <c r="F268" s="6" t="s">
        <v>321</v>
      </c>
      <c r="H268" s="2">
        <v>1</v>
      </c>
      <c r="I268" s="5"/>
      <c r="J268" s="5"/>
      <c r="K268" s="21"/>
      <c r="L268" s="21"/>
      <c r="M268" s="21"/>
      <c r="N268" s="21"/>
      <c r="O268" s="21"/>
      <c r="P268" s="21">
        <f t="shared" si="39"/>
        <v>0</v>
      </c>
      <c r="Q268" s="83">
        <f t="shared" si="40"/>
        <v>1</v>
      </c>
      <c r="R268" s="118">
        <v>1</v>
      </c>
      <c r="AE268" s="2">
        <v>1</v>
      </c>
    </row>
    <row r="269" spans="1:55" ht="11.25">
      <c r="A269" s="40" t="s">
        <v>176</v>
      </c>
      <c r="B269" s="83">
        <f t="shared" si="38"/>
        <v>15</v>
      </c>
      <c r="C269" s="2">
        <v>7</v>
      </c>
      <c r="D269" s="2">
        <v>8</v>
      </c>
      <c r="H269" s="2">
        <v>2</v>
      </c>
      <c r="I269" s="5"/>
      <c r="J269" s="5">
        <v>1</v>
      </c>
      <c r="K269" s="21">
        <v>4</v>
      </c>
      <c r="L269" s="21">
        <v>1</v>
      </c>
      <c r="M269" s="21">
        <v>7</v>
      </c>
      <c r="N269" s="21"/>
      <c r="O269" s="21"/>
      <c r="P269" s="21">
        <f t="shared" si="39"/>
        <v>12</v>
      </c>
      <c r="Q269" s="83">
        <f t="shared" si="40"/>
        <v>15</v>
      </c>
      <c r="R269" s="118">
        <v>12</v>
      </c>
      <c r="S269" s="2">
        <v>2</v>
      </c>
      <c r="T269" s="2">
        <v>1</v>
      </c>
      <c r="AA269" s="2">
        <v>2</v>
      </c>
      <c r="AC269" s="104">
        <v>9</v>
      </c>
      <c r="AI269" s="2">
        <v>2</v>
      </c>
      <c r="AK269" s="2">
        <v>1</v>
      </c>
      <c r="AT269" s="104">
        <v>8</v>
      </c>
      <c r="BC269" s="104">
        <v>1</v>
      </c>
    </row>
    <row r="270" spans="2:29" ht="11.25">
      <c r="B270" s="83">
        <f t="shared" si="38"/>
        <v>0</v>
      </c>
      <c r="E270" s="2">
        <v>1</v>
      </c>
      <c r="F270" s="6" t="s">
        <v>330</v>
      </c>
      <c r="I270" s="5"/>
      <c r="J270" s="5"/>
      <c r="K270" s="21"/>
      <c r="L270" s="21">
        <v>1</v>
      </c>
      <c r="M270" s="21"/>
      <c r="N270" s="21"/>
      <c r="O270" s="21"/>
      <c r="P270" s="21">
        <f t="shared" si="39"/>
        <v>1</v>
      </c>
      <c r="Q270" s="83">
        <f t="shared" si="40"/>
        <v>1</v>
      </c>
      <c r="S270" s="2">
        <v>1</v>
      </c>
      <c r="Z270" s="2">
        <v>1</v>
      </c>
      <c r="AC270" s="104">
        <v>1</v>
      </c>
    </row>
    <row r="271" spans="1:55" ht="11.25">
      <c r="A271" s="40" t="s">
        <v>125</v>
      </c>
      <c r="B271" s="83">
        <f t="shared" si="38"/>
        <v>15</v>
      </c>
      <c r="C271" s="2">
        <v>5</v>
      </c>
      <c r="D271" s="2">
        <v>10</v>
      </c>
      <c r="H271" s="2">
        <v>2</v>
      </c>
      <c r="I271" s="5"/>
      <c r="J271" s="5"/>
      <c r="K271" s="21">
        <v>7</v>
      </c>
      <c r="L271" s="21">
        <v>1</v>
      </c>
      <c r="M271" s="21">
        <v>4</v>
      </c>
      <c r="N271" s="21"/>
      <c r="O271" s="21">
        <v>1</v>
      </c>
      <c r="P271" s="21">
        <f t="shared" si="39"/>
        <v>13</v>
      </c>
      <c r="Q271" s="83">
        <f t="shared" si="40"/>
        <v>15</v>
      </c>
      <c r="R271" s="118">
        <v>16</v>
      </c>
      <c r="V271" s="2">
        <v>1</v>
      </c>
      <c r="AC271" s="104">
        <v>3</v>
      </c>
      <c r="AD271" s="2">
        <v>3</v>
      </c>
      <c r="AE271" s="2">
        <v>1</v>
      </c>
      <c r="AI271" s="2">
        <v>1</v>
      </c>
      <c r="AK271" s="2">
        <v>2</v>
      </c>
      <c r="AO271" s="2">
        <v>1</v>
      </c>
      <c r="AS271" s="2">
        <v>3</v>
      </c>
      <c r="AT271" s="104">
        <v>6</v>
      </c>
      <c r="BC271" s="104">
        <v>1</v>
      </c>
    </row>
    <row r="272" spans="1:45" ht="11.25">
      <c r="A272" s="40"/>
      <c r="B272" s="83">
        <f t="shared" si="38"/>
        <v>0</v>
      </c>
      <c r="E272" s="2">
        <v>4</v>
      </c>
      <c r="F272" s="6" t="s">
        <v>315</v>
      </c>
      <c r="H272" s="2">
        <v>1</v>
      </c>
      <c r="I272" s="5"/>
      <c r="J272" s="5"/>
      <c r="K272" s="21"/>
      <c r="L272" s="21"/>
      <c r="M272" s="21">
        <v>3</v>
      </c>
      <c r="N272" s="21"/>
      <c r="O272" s="21"/>
      <c r="P272" s="21">
        <f t="shared" si="39"/>
        <v>3</v>
      </c>
      <c r="Q272" s="83">
        <f t="shared" si="40"/>
        <v>4</v>
      </c>
      <c r="R272" s="118">
        <v>4</v>
      </c>
      <c r="AC272" s="104">
        <v>2</v>
      </c>
      <c r="AD272" s="2">
        <v>1</v>
      </c>
      <c r="AE272" s="2">
        <v>1</v>
      </c>
      <c r="AH272" s="2">
        <v>1</v>
      </c>
      <c r="AS272" s="2">
        <v>2</v>
      </c>
    </row>
    <row r="273" spans="2:31" ht="11.25">
      <c r="B273" s="83">
        <f t="shared" si="38"/>
        <v>0</v>
      </c>
      <c r="E273" s="2">
        <v>1</v>
      </c>
      <c r="F273" s="6" t="s">
        <v>347</v>
      </c>
      <c r="I273" s="5"/>
      <c r="J273" s="5"/>
      <c r="K273" s="21"/>
      <c r="L273" s="21">
        <v>1</v>
      </c>
      <c r="M273" s="21"/>
      <c r="N273" s="21"/>
      <c r="O273" s="21"/>
      <c r="P273" s="21">
        <f t="shared" si="39"/>
        <v>1</v>
      </c>
      <c r="Q273" s="83">
        <f t="shared" si="40"/>
        <v>1</v>
      </c>
      <c r="AC273" s="104">
        <v>1</v>
      </c>
      <c r="AE273" s="2">
        <v>1</v>
      </c>
    </row>
    <row r="274" spans="2:45" ht="11.25">
      <c r="B274" s="83">
        <f t="shared" si="38"/>
        <v>0</v>
      </c>
      <c r="E274" s="2">
        <v>2</v>
      </c>
      <c r="F274" s="6" t="s">
        <v>348</v>
      </c>
      <c r="I274" s="5"/>
      <c r="J274" s="5"/>
      <c r="K274" s="21">
        <v>2</v>
      </c>
      <c r="L274" s="21"/>
      <c r="M274" s="21"/>
      <c r="N274" s="21"/>
      <c r="O274" s="21"/>
      <c r="P274" s="21">
        <f t="shared" si="39"/>
        <v>2</v>
      </c>
      <c r="Q274" s="83">
        <f t="shared" si="40"/>
        <v>2</v>
      </c>
      <c r="R274" s="118">
        <v>2</v>
      </c>
      <c r="S274" s="2">
        <v>2</v>
      </c>
      <c r="AC274" s="104">
        <v>2</v>
      </c>
      <c r="AO274" s="2">
        <v>2</v>
      </c>
      <c r="AS274" s="2">
        <v>2</v>
      </c>
    </row>
    <row r="275" spans="1:41" ht="11.25">
      <c r="A275" s="40" t="s">
        <v>100</v>
      </c>
      <c r="B275" s="83">
        <f t="shared" si="38"/>
        <v>5</v>
      </c>
      <c r="D275" s="2">
        <v>5</v>
      </c>
      <c r="I275" s="5"/>
      <c r="J275" s="5"/>
      <c r="K275" s="21">
        <v>5</v>
      </c>
      <c r="L275" s="21"/>
      <c r="M275" s="21"/>
      <c r="N275" s="36"/>
      <c r="O275" s="36"/>
      <c r="P275" s="21">
        <f t="shared" si="39"/>
        <v>5</v>
      </c>
      <c r="Q275" s="83">
        <f t="shared" si="40"/>
        <v>5</v>
      </c>
      <c r="R275" s="118">
        <v>5</v>
      </c>
      <c r="S275" s="2">
        <v>1</v>
      </c>
      <c r="T275" s="2">
        <v>1</v>
      </c>
      <c r="U275" s="2">
        <v>1</v>
      </c>
      <c r="V275" s="2">
        <v>1</v>
      </c>
      <c r="AC275" s="104">
        <v>4</v>
      </c>
      <c r="AI275" s="2">
        <v>1</v>
      </c>
      <c r="AO275" s="2">
        <v>1</v>
      </c>
    </row>
    <row r="276" spans="1:55" ht="11.25">
      <c r="A276" s="40" t="s">
        <v>349</v>
      </c>
      <c r="B276" s="83">
        <f t="shared" si="38"/>
        <v>7</v>
      </c>
      <c r="C276" s="2">
        <v>4</v>
      </c>
      <c r="D276" s="2">
        <v>3</v>
      </c>
      <c r="H276" s="2">
        <v>3</v>
      </c>
      <c r="I276" s="5">
        <v>1</v>
      </c>
      <c r="J276" s="5"/>
      <c r="K276" s="21">
        <v>1</v>
      </c>
      <c r="L276" s="21"/>
      <c r="M276" s="36">
        <v>2</v>
      </c>
      <c r="N276" s="21"/>
      <c r="O276" s="21"/>
      <c r="P276" s="21">
        <f t="shared" si="39"/>
        <v>3</v>
      </c>
      <c r="Q276" s="83">
        <f t="shared" si="40"/>
        <v>7</v>
      </c>
      <c r="R276" s="118">
        <v>7</v>
      </c>
      <c r="AC276" s="104">
        <v>2</v>
      </c>
      <c r="AD276" s="2">
        <v>1</v>
      </c>
      <c r="AI276" s="2">
        <v>1</v>
      </c>
      <c r="AK276" s="2">
        <v>1</v>
      </c>
      <c r="AO276" s="2">
        <v>1</v>
      </c>
      <c r="AS276" s="2">
        <v>4</v>
      </c>
      <c r="AT276" s="104">
        <v>2</v>
      </c>
      <c r="BC276" s="104">
        <v>2</v>
      </c>
    </row>
    <row r="277" spans="2:35" ht="11.25">
      <c r="B277" s="83">
        <f t="shared" si="38"/>
        <v>0</v>
      </c>
      <c r="E277" s="2">
        <v>2</v>
      </c>
      <c r="F277" s="6" t="s">
        <v>315</v>
      </c>
      <c r="I277" s="5"/>
      <c r="J277" s="5"/>
      <c r="K277" s="21"/>
      <c r="L277" s="21"/>
      <c r="M277" s="21">
        <v>2</v>
      </c>
      <c r="N277" s="21"/>
      <c r="O277" s="21"/>
      <c r="P277" s="21">
        <f t="shared" si="39"/>
        <v>2</v>
      </c>
      <c r="Q277" s="83">
        <f t="shared" si="40"/>
        <v>2</v>
      </c>
      <c r="R277" s="118">
        <v>2</v>
      </c>
      <c r="AI277" s="2">
        <v>2</v>
      </c>
    </row>
    <row r="278" spans="1:46" ht="11.25">
      <c r="A278" s="40" t="s">
        <v>177</v>
      </c>
      <c r="B278" s="83">
        <f t="shared" si="38"/>
        <v>18</v>
      </c>
      <c r="C278" s="2">
        <v>9</v>
      </c>
      <c r="D278" s="2">
        <v>9</v>
      </c>
      <c r="I278" s="5"/>
      <c r="J278" s="5"/>
      <c r="K278" s="21">
        <v>4</v>
      </c>
      <c r="L278" s="21">
        <v>1</v>
      </c>
      <c r="M278" s="36">
        <v>13</v>
      </c>
      <c r="N278" s="21"/>
      <c r="O278" s="21"/>
      <c r="P278" s="21">
        <f t="shared" si="39"/>
        <v>18</v>
      </c>
      <c r="Q278" s="83">
        <f t="shared" si="40"/>
        <v>18</v>
      </c>
      <c r="R278" s="118">
        <v>17</v>
      </c>
      <c r="V278" s="2">
        <v>1</v>
      </c>
      <c r="AC278" s="104">
        <v>9</v>
      </c>
      <c r="AD278" s="2">
        <v>5</v>
      </c>
      <c r="AS278" s="2">
        <v>1</v>
      </c>
      <c r="AT278" s="104">
        <v>9</v>
      </c>
    </row>
    <row r="279" spans="2:30" ht="11.25">
      <c r="B279" s="83">
        <f t="shared" si="38"/>
        <v>0</v>
      </c>
      <c r="E279" s="2">
        <v>1</v>
      </c>
      <c r="F279" s="6" t="s">
        <v>350</v>
      </c>
      <c r="I279" s="5"/>
      <c r="J279" s="5"/>
      <c r="K279" s="21"/>
      <c r="L279" s="21"/>
      <c r="M279" s="21"/>
      <c r="N279" s="21"/>
      <c r="O279" s="21">
        <v>1</v>
      </c>
      <c r="P279" s="21">
        <f t="shared" si="39"/>
        <v>1</v>
      </c>
      <c r="Q279" s="83">
        <f t="shared" si="40"/>
        <v>1</v>
      </c>
      <c r="R279" s="118">
        <v>1</v>
      </c>
      <c r="AC279" s="104">
        <v>1</v>
      </c>
      <c r="AD279" s="2">
        <v>1</v>
      </c>
    </row>
    <row r="280" spans="1:55" ht="11.25">
      <c r="A280" s="40" t="s">
        <v>351</v>
      </c>
      <c r="B280" s="83">
        <f t="shared" si="38"/>
        <v>13</v>
      </c>
      <c r="C280" s="2">
        <v>8</v>
      </c>
      <c r="D280" s="2">
        <v>5</v>
      </c>
      <c r="H280" s="2">
        <v>1</v>
      </c>
      <c r="I280" s="5"/>
      <c r="J280" s="5">
        <v>2</v>
      </c>
      <c r="K280" s="21">
        <v>7</v>
      </c>
      <c r="L280" s="21"/>
      <c r="M280" s="21">
        <v>3</v>
      </c>
      <c r="N280" s="21"/>
      <c r="O280" s="21"/>
      <c r="P280" s="21">
        <f t="shared" si="39"/>
        <v>10</v>
      </c>
      <c r="Q280" s="83">
        <f t="shared" si="40"/>
        <v>13</v>
      </c>
      <c r="R280" s="118">
        <v>10</v>
      </c>
      <c r="S280" s="2">
        <v>1</v>
      </c>
      <c r="W280" s="2">
        <v>1</v>
      </c>
      <c r="AC280" s="104">
        <v>6</v>
      </c>
      <c r="AD280" s="2">
        <v>2</v>
      </c>
      <c r="AK280" s="2">
        <v>1</v>
      </c>
      <c r="AO280" s="2">
        <v>1</v>
      </c>
      <c r="AS280" s="2">
        <v>2</v>
      </c>
      <c r="AT280" s="104">
        <v>6</v>
      </c>
      <c r="BC280" s="104">
        <v>1</v>
      </c>
    </row>
    <row r="281" spans="1:35" ht="11.25">
      <c r="A281" s="40"/>
      <c r="B281" s="83">
        <f t="shared" si="38"/>
        <v>0</v>
      </c>
      <c r="E281" s="2">
        <v>2</v>
      </c>
      <c r="F281" s="6" t="s">
        <v>330</v>
      </c>
      <c r="I281" s="5"/>
      <c r="J281" s="5"/>
      <c r="K281" s="21"/>
      <c r="L281" s="21"/>
      <c r="M281" s="21">
        <v>2</v>
      </c>
      <c r="N281" s="21"/>
      <c r="O281" s="21"/>
      <c r="P281" s="21">
        <f t="shared" si="39"/>
        <v>2</v>
      </c>
      <c r="Q281" s="83">
        <f t="shared" si="40"/>
        <v>2</v>
      </c>
      <c r="R281" s="118">
        <v>2</v>
      </c>
      <c r="AI281" s="2">
        <v>2</v>
      </c>
    </row>
    <row r="282" spans="2:29" ht="11.25">
      <c r="B282" s="83">
        <f t="shared" si="38"/>
        <v>0</v>
      </c>
      <c r="E282" s="2">
        <v>2</v>
      </c>
      <c r="F282" s="6" t="s">
        <v>352</v>
      </c>
      <c r="I282" s="5"/>
      <c r="J282" s="5"/>
      <c r="K282" s="21"/>
      <c r="L282" s="21"/>
      <c r="M282" s="21">
        <v>2</v>
      </c>
      <c r="N282" s="21"/>
      <c r="O282" s="21"/>
      <c r="P282" s="21">
        <f t="shared" si="39"/>
        <v>2</v>
      </c>
      <c r="Q282" s="83">
        <f>SUM(H282:O282)</f>
        <v>2</v>
      </c>
      <c r="AC282" s="104">
        <v>2</v>
      </c>
    </row>
    <row r="283" spans="1:55" ht="11.25">
      <c r="A283" s="40" t="s">
        <v>178</v>
      </c>
      <c r="B283" s="83">
        <f t="shared" si="38"/>
        <v>9</v>
      </c>
      <c r="C283" s="2">
        <v>8</v>
      </c>
      <c r="D283" s="2">
        <v>1</v>
      </c>
      <c r="I283" s="5">
        <v>1</v>
      </c>
      <c r="J283" s="5"/>
      <c r="K283" s="21">
        <v>3</v>
      </c>
      <c r="L283" s="21"/>
      <c r="M283" s="21">
        <v>4</v>
      </c>
      <c r="N283" s="21"/>
      <c r="O283" s="21">
        <v>1</v>
      </c>
      <c r="P283" s="21">
        <f t="shared" si="39"/>
        <v>8</v>
      </c>
      <c r="Q283" s="83">
        <f t="shared" si="40"/>
        <v>9</v>
      </c>
      <c r="R283" s="118">
        <v>6</v>
      </c>
      <c r="S283" s="2">
        <v>1</v>
      </c>
      <c r="AD283" s="2">
        <v>1</v>
      </c>
      <c r="AG283" s="2">
        <v>1</v>
      </c>
      <c r="AH283" s="2">
        <v>1</v>
      </c>
      <c r="AS283" s="2">
        <v>4</v>
      </c>
      <c r="AT283" s="104">
        <v>1</v>
      </c>
      <c r="AY283" s="2">
        <v>2</v>
      </c>
      <c r="BC283" s="104">
        <v>1</v>
      </c>
    </row>
    <row r="284" spans="2:33" ht="11.25">
      <c r="B284" s="83">
        <f t="shared" si="38"/>
        <v>0</v>
      </c>
      <c r="E284" s="2">
        <v>1</v>
      </c>
      <c r="F284" s="6" t="s">
        <v>315</v>
      </c>
      <c r="I284" s="5"/>
      <c r="J284" s="5"/>
      <c r="K284" s="21"/>
      <c r="L284" s="21"/>
      <c r="M284" s="21">
        <v>1</v>
      </c>
      <c r="N284" s="21"/>
      <c r="O284" s="21"/>
      <c r="P284" s="21">
        <f t="shared" si="39"/>
        <v>1</v>
      </c>
      <c r="Q284" s="83">
        <f t="shared" si="40"/>
        <v>1</v>
      </c>
      <c r="R284" s="118">
        <v>1</v>
      </c>
      <c r="AC284" s="104">
        <v>1</v>
      </c>
      <c r="AD284" s="2">
        <v>1</v>
      </c>
      <c r="AG284" s="2">
        <v>1</v>
      </c>
    </row>
    <row r="285" spans="2:46" ht="11.25">
      <c r="B285" s="83">
        <f t="shared" si="38"/>
        <v>0</v>
      </c>
      <c r="E285" s="2">
        <v>2</v>
      </c>
      <c r="F285" s="6" t="s">
        <v>353</v>
      </c>
      <c r="I285" s="5"/>
      <c r="J285" s="5"/>
      <c r="K285" s="21"/>
      <c r="L285" s="21"/>
      <c r="M285" s="21">
        <v>2</v>
      </c>
      <c r="N285" s="21"/>
      <c r="O285" s="21"/>
      <c r="P285" s="21">
        <f t="shared" si="39"/>
        <v>2</v>
      </c>
      <c r="Q285" s="83">
        <f t="shared" si="40"/>
        <v>2</v>
      </c>
      <c r="R285" s="118">
        <v>2</v>
      </c>
      <c r="AC285" s="104">
        <v>2</v>
      </c>
      <c r="AG285" s="2">
        <v>2</v>
      </c>
      <c r="AT285" s="104">
        <v>2</v>
      </c>
    </row>
    <row r="286" spans="1:55" ht="11.25">
      <c r="A286" s="40" t="s">
        <v>126</v>
      </c>
      <c r="B286" s="83">
        <f t="shared" si="38"/>
        <v>28</v>
      </c>
      <c r="C286" s="2">
        <v>8</v>
      </c>
      <c r="D286" s="2">
        <v>20</v>
      </c>
      <c r="F286" s="66"/>
      <c r="H286" s="2">
        <v>3</v>
      </c>
      <c r="I286" s="5"/>
      <c r="J286" s="5"/>
      <c r="K286" s="21">
        <v>3</v>
      </c>
      <c r="L286" s="21"/>
      <c r="M286" s="21">
        <v>2</v>
      </c>
      <c r="N286" s="21"/>
      <c r="O286" s="21">
        <v>20</v>
      </c>
      <c r="P286" s="21">
        <f t="shared" si="39"/>
        <v>25</v>
      </c>
      <c r="Q286" s="83">
        <f t="shared" si="40"/>
        <v>28</v>
      </c>
      <c r="R286" s="118">
        <v>26</v>
      </c>
      <c r="W286" s="2">
        <v>1</v>
      </c>
      <c r="AA286" s="2">
        <v>1</v>
      </c>
      <c r="AC286" s="104">
        <v>21</v>
      </c>
      <c r="AK286" s="2">
        <v>2</v>
      </c>
      <c r="AS286" s="2">
        <v>1</v>
      </c>
      <c r="AT286" s="104">
        <v>23</v>
      </c>
      <c r="AX286" s="2">
        <v>1</v>
      </c>
      <c r="AZ286" s="2">
        <v>1</v>
      </c>
      <c r="BC286" s="104">
        <v>1</v>
      </c>
    </row>
    <row r="287" spans="2:52" ht="11.25">
      <c r="B287" s="83">
        <f t="shared" si="38"/>
        <v>0</v>
      </c>
      <c r="E287" s="2">
        <v>1</v>
      </c>
      <c r="F287" s="66" t="s">
        <v>289</v>
      </c>
      <c r="I287" s="5"/>
      <c r="J287" s="5"/>
      <c r="K287" s="21">
        <v>1</v>
      </c>
      <c r="L287" s="21"/>
      <c r="M287" s="21"/>
      <c r="N287" s="21"/>
      <c r="O287" s="21"/>
      <c r="P287" s="21">
        <f t="shared" si="39"/>
        <v>1</v>
      </c>
      <c r="Q287" s="83">
        <f t="shared" si="40"/>
        <v>1</v>
      </c>
      <c r="W287" s="2">
        <v>1</v>
      </c>
      <c r="AA287" s="2">
        <v>1</v>
      </c>
      <c r="AX287" s="2">
        <v>1</v>
      </c>
      <c r="AZ287" s="2">
        <v>1</v>
      </c>
    </row>
    <row r="288" spans="1:46" ht="11.25">
      <c r="A288" s="40" t="s">
        <v>101</v>
      </c>
      <c r="B288" s="83">
        <f t="shared" si="38"/>
        <v>8</v>
      </c>
      <c r="C288" s="2">
        <v>2</v>
      </c>
      <c r="D288" s="2">
        <v>6</v>
      </c>
      <c r="I288" s="5"/>
      <c r="J288" s="5"/>
      <c r="K288" s="21">
        <v>5</v>
      </c>
      <c r="L288" s="21"/>
      <c r="M288" s="21">
        <v>3</v>
      </c>
      <c r="N288" s="21"/>
      <c r="O288" s="21"/>
      <c r="P288" s="21">
        <f t="shared" si="39"/>
        <v>8</v>
      </c>
      <c r="Q288" s="83">
        <f t="shared" si="40"/>
        <v>8</v>
      </c>
      <c r="R288" s="118">
        <v>8</v>
      </c>
      <c r="S288" s="2">
        <v>4</v>
      </c>
      <c r="AC288" s="104">
        <v>3</v>
      </c>
      <c r="AD288" s="2">
        <v>1</v>
      </c>
      <c r="AI288" s="2">
        <v>1</v>
      </c>
      <c r="AO288" s="2">
        <v>3</v>
      </c>
      <c r="AT288" s="104">
        <v>4</v>
      </c>
    </row>
    <row r="289" spans="1:45" ht="11.25">
      <c r="A289" s="40"/>
      <c r="B289" s="83">
        <f t="shared" si="38"/>
        <v>0</v>
      </c>
      <c r="E289" s="2">
        <v>2</v>
      </c>
      <c r="F289" s="6" t="s">
        <v>318</v>
      </c>
      <c r="I289" s="5"/>
      <c r="J289" s="5"/>
      <c r="K289" s="21"/>
      <c r="L289" s="21"/>
      <c r="M289" s="21">
        <v>2</v>
      </c>
      <c r="N289" s="21"/>
      <c r="O289" s="21"/>
      <c r="P289" s="21">
        <f t="shared" si="39"/>
        <v>2</v>
      </c>
      <c r="Q289" s="83">
        <f t="shared" si="40"/>
        <v>2</v>
      </c>
      <c r="R289" s="118">
        <v>2</v>
      </c>
      <c r="AC289" s="104">
        <v>2</v>
      </c>
      <c r="AH289" s="2">
        <v>2</v>
      </c>
      <c r="AS289" s="2">
        <v>2</v>
      </c>
    </row>
    <row r="290" spans="1:46" ht="11.25">
      <c r="A290" s="40" t="s">
        <v>354</v>
      </c>
      <c r="B290" s="83">
        <f t="shared" si="38"/>
        <v>3</v>
      </c>
      <c r="C290" s="2">
        <v>3</v>
      </c>
      <c r="I290" s="5"/>
      <c r="J290" s="5"/>
      <c r="K290" s="21">
        <v>2</v>
      </c>
      <c r="L290" s="21"/>
      <c r="M290" s="21">
        <v>1</v>
      </c>
      <c r="N290" s="21"/>
      <c r="O290" s="21"/>
      <c r="P290" s="21">
        <f t="shared" si="39"/>
        <v>3</v>
      </c>
      <c r="Q290" s="83">
        <f t="shared" si="40"/>
        <v>3</v>
      </c>
      <c r="R290" s="118">
        <v>2</v>
      </c>
      <c r="AC290" s="104">
        <v>2</v>
      </c>
      <c r="AS290" s="2">
        <v>1</v>
      </c>
      <c r="AT290" s="104">
        <v>1</v>
      </c>
    </row>
    <row r="291" spans="2:46" ht="11.25">
      <c r="B291" s="83">
        <f t="shared" si="38"/>
        <v>0</v>
      </c>
      <c r="E291" s="2">
        <v>2</v>
      </c>
      <c r="F291" s="6" t="s">
        <v>313</v>
      </c>
      <c r="I291" s="5"/>
      <c r="J291" s="5"/>
      <c r="K291" s="21"/>
      <c r="L291" s="21"/>
      <c r="M291" s="21">
        <v>2</v>
      </c>
      <c r="N291" s="21"/>
      <c r="O291" s="21"/>
      <c r="P291" s="21">
        <f t="shared" si="39"/>
        <v>2</v>
      </c>
      <c r="Q291" s="83">
        <f t="shared" si="40"/>
        <v>2</v>
      </c>
      <c r="R291" s="118">
        <v>2</v>
      </c>
      <c r="AC291" s="104">
        <v>2</v>
      </c>
      <c r="AT291" s="104">
        <v>2</v>
      </c>
    </row>
    <row r="292" spans="1:46" ht="11.25">
      <c r="A292" s="40" t="s">
        <v>64</v>
      </c>
      <c r="B292" s="83">
        <f t="shared" si="38"/>
        <v>5</v>
      </c>
      <c r="C292" s="2">
        <v>4</v>
      </c>
      <c r="D292" s="2">
        <v>1</v>
      </c>
      <c r="H292" s="2">
        <v>2</v>
      </c>
      <c r="I292" s="5"/>
      <c r="J292" s="5"/>
      <c r="K292" s="21">
        <v>2</v>
      </c>
      <c r="L292" s="21"/>
      <c r="M292" s="21">
        <v>1</v>
      </c>
      <c r="N292" s="21"/>
      <c r="O292" s="21"/>
      <c r="P292" s="21">
        <f t="shared" si="39"/>
        <v>3</v>
      </c>
      <c r="Q292" s="83">
        <f t="shared" si="40"/>
        <v>5</v>
      </c>
      <c r="R292" s="118">
        <v>5</v>
      </c>
      <c r="AG292" s="2">
        <v>1</v>
      </c>
      <c r="AS292" s="2">
        <v>2</v>
      </c>
      <c r="AT292" s="104">
        <v>3</v>
      </c>
    </row>
    <row r="293" spans="2:46" ht="11.25">
      <c r="B293" s="83">
        <f t="shared" si="38"/>
        <v>0</v>
      </c>
      <c r="E293" s="2">
        <v>3</v>
      </c>
      <c r="F293" s="6" t="s">
        <v>313</v>
      </c>
      <c r="I293" s="5"/>
      <c r="J293" s="5"/>
      <c r="K293" s="21"/>
      <c r="L293" s="21"/>
      <c r="M293" s="21">
        <v>3</v>
      </c>
      <c r="N293" s="21"/>
      <c r="O293" s="21"/>
      <c r="P293" s="21">
        <f t="shared" si="39"/>
        <v>3</v>
      </c>
      <c r="Q293" s="83">
        <f t="shared" si="40"/>
        <v>3</v>
      </c>
      <c r="R293" s="118">
        <v>3</v>
      </c>
      <c r="AC293" s="104">
        <v>3</v>
      </c>
      <c r="AT293" s="104">
        <v>3</v>
      </c>
    </row>
    <row r="294" spans="2:35" ht="11.25">
      <c r="B294" s="83">
        <f t="shared" si="38"/>
        <v>0</v>
      </c>
      <c r="E294" s="2">
        <v>2</v>
      </c>
      <c r="F294" s="131" t="s">
        <v>353</v>
      </c>
      <c r="I294" s="5"/>
      <c r="J294" s="5"/>
      <c r="K294" s="21">
        <v>2</v>
      </c>
      <c r="L294" s="21"/>
      <c r="M294" s="21"/>
      <c r="N294" s="21"/>
      <c r="O294" s="21"/>
      <c r="P294" s="21">
        <f t="shared" si="39"/>
        <v>2</v>
      </c>
      <c r="Q294" s="83">
        <f t="shared" si="40"/>
        <v>2</v>
      </c>
      <c r="R294" s="118">
        <v>2</v>
      </c>
      <c r="S294" s="2">
        <v>2</v>
      </c>
      <c r="AC294" s="104">
        <v>2</v>
      </c>
      <c r="AD294" s="2">
        <v>2</v>
      </c>
      <c r="AI294" s="2">
        <v>2</v>
      </c>
    </row>
    <row r="295" spans="1:46" ht="11.25">
      <c r="A295" s="40"/>
      <c r="B295" s="83">
        <f t="shared" si="38"/>
        <v>0</v>
      </c>
      <c r="E295" s="2">
        <v>1</v>
      </c>
      <c r="F295" s="6" t="s">
        <v>315</v>
      </c>
      <c r="I295" s="5"/>
      <c r="J295" s="5"/>
      <c r="K295" s="21"/>
      <c r="L295" s="21"/>
      <c r="M295" s="21">
        <v>1</v>
      </c>
      <c r="N295" s="21"/>
      <c r="O295" s="21"/>
      <c r="P295" s="21">
        <f t="shared" si="39"/>
        <v>1</v>
      </c>
      <c r="Q295" s="83">
        <f t="shared" si="40"/>
        <v>1</v>
      </c>
      <c r="R295" s="118">
        <v>1</v>
      </c>
      <c r="S295" s="2">
        <v>1</v>
      </c>
      <c r="AC295" s="104">
        <v>1</v>
      </c>
      <c r="AD295" s="2">
        <v>1</v>
      </c>
      <c r="AT295" s="104">
        <v>1</v>
      </c>
    </row>
    <row r="296" spans="1:55" ht="11.25">
      <c r="A296" s="40" t="s">
        <v>249</v>
      </c>
      <c r="B296" s="83">
        <f t="shared" si="38"/>
        <v>8</v>
      </c>
      <c r="C296" s="2">
        <v>5</v>
      </c>
      <c r="D296" s="2">
        <v>3</v>
      </c>
      <c r="H296" s="2">
        <v>2</v>
      </c>
      <c r="I296" s="5"/>
      <c r="J296" s="5"/>
      <c r="K296" s="21">
        <v>2</v>
      </c>
      <c r="L296" s="21"/>
      <c r="M296" s="21">
        <v>2</v>
      </c>
      <c r="N296" s="21"/>
      <c r="O296" s="21">
        <v>2</v>
      </c>
      <c r="P296" s="21">
        <f t="shared" si="39"/>
        <v>6</v>
      </c>
      <c r="Q296" s="83">
        <f t="shared" si="40"/>
        <v>8</v>
      </c>
      <c r="R296" s="118">
        <v>8</v>
      </c>
      <c r="AC296" s="104">
        <v>3</v>
      </c>
      <c r="AD296" s="2">
        <v>2</v>
      </c>
      <c r="AE296" s="40" t="s">
        <v>233</v>
      </c>
      <c r="AK296" s="2">
        <v>1</v>
      </c>
      <c r="AS296" s="2">
        <v>4</v>
      </c>
      <c r="AT296" s="104">
        <v>1</v>
      </c>
      <c r="AZ296" s="2">
        <v>1</v>
      </c>
      <c r="BC296" s="104">
        <v>1</v>
      </c>
    </row>
    <row r="297" spans="1:45" ht="11.25">
      <c r="A297" s="40"/>
      <c r="B297" s="83">
        <f t="shared" si="38"/>
        <v>0</v>
      </c>
      <c r="E297" s="2">
        <v>2</v>
      </c>
      <c r="F297" s="6" t="s">
        <v>315</v>
      </c>
      <c r="I297" s="5"/>
      <c r="J297" s="5"/>
      <c r="K297" s="21"/>
      <c r="L297" s="21"/>
      <c r="M297" s="21"/>
      <c r="N297" s="21"/>
      <c r="O297" s="21">
        <v>2</v>
      </c>
      <c r="P297" s="21">
        <f t="shared" si="39"/>
        <v>2</v>
      </c>
      <c r="Q297" s="83">
        <f t="shared" si="40"/>
        <v>2</v>
      </c>
      <c r="R297" s="118">
        <v>2</v>
      </c>
      <c r="AC297" s="104">
        <v>2</v>
      </c>
      <c r="AD297" s="2">
        <v>2</v>
      </c>
      <c r="AS297" s="2">
        <v>2</v>
      </c>
    </row>
    <row r="298" spans="2:45" ht="11.25">
      <c r="B298" s="83">
        <f t="shared" si="38"/>
        <v>0</v>
      </c>
      <c r="E298" s="2">
        <v>1</v>
      </c>
      <c r="F298" s="6" t="s">
        <v>318</v>
      </c>
      <c r="I298" s="5"/>
      <c r="J298" s="5"/>
      <c r="K298" s="21"/>
      <c r="L298" s="21">
        <v>1</v>
      </c>
      <c r="M298" s="21"/>
      <c r="N298" s="21"/>
      <c r="O298" s="21"/>
      <c r="P298" s="21">
        <f t="shared" si="39"/>
        <v>1</v>
      </c>
      <c r="Q298" s="83">
        <f t="shared" si="40"/>
        <v>1</v>
      </c>
      <c r="R298" s="118">
        <v>1</v>
      </c>
      <c r="AC298" s="104">
        <v>1</v>
      </c>
      <c r="AE298" s="2">
        <v>1</v>
      </c>
      <c r="AS298" s="2">
        <v>1</v>
      </c>
    </row>
    <row r="299" spans="1:30" ht="11.25">
      <c r="A299" s="40"/>
      <c r="B299" s="83">
        <f t="shared" si="38"/>
        <v>0</v>
      </c>
      <c r="E299" s="2">
        <v>4</v>
      </c>
      <c r="F299" s="6" t="s">
        <v>321</v>
      </c>
      <c r="I299" s="5"/>
      <c r="J299" s="5"/>
      <c r="K299" s="21"/>
      <c r="L299" s="21"/>
      <c r="M299" s="36">
        <v>3</v>
      </c>
      <c r="N299" s="21"/>
      <c r="O299" s="21">
        <v>1</v>
      </c>
      <c r="P299" s="21">
        <f t="shared" si="39"/>
        <v>4</v>
      </c>
      <c r="Q299" s="83">
        <f>SUM(H299:O299)</f>
        <v>4</v>
      </c>
      <c r="R299" s="118">
        <v>4</v>
      </c>
      <c r="S299" s="2">
        <v>3</v>
      </c>
      <c r="AC299" s="104">
        <v>4</v>
      </c>
      <c r="AD299" s="2">
        <v>3</v>
      </c>
    </row>
    <row r="300" spans="1:55" ht="11.25">
      <c r="A300" s="40" t="s">
        <v>179</v>
      </c>
      <c r="B300" s="83">
        <f t="shared" si="38"/>
        <v>3</v>
      </c>
      <c r="C300" s="2">
        <v>1</v>
      </c>
      <c r="D300" s="2">
        <v>2</v>
      </c>
      <c r="H300" s="2">
        <v>2</v>
      </c>
      <c r="I300" s="5"/>
      <c r="J300" s="5"/>
      <c r="K300" s="21">
        <v>1</v>
      </c>
      <c r="L300" s="21"/>
      <c r="M300" s="21"/>
      <c r="N300" s="21"/>
      <c r="O300" s="21"/>
      <c r="P300" s="21">
        <f t="shared" si="39"/>
        <v>1</v>
      </c>
      <c r="Q300" s="83">
        <f t="shared" si="40"/>
        <v>3</v>
      </c>
      <c r="R300" s="118">
        <v>2</v>
      </c>
      <c r="U300" s="2">
        <v>1</v>
      </c>
      <c r="AD300" s="40">
        <v>1</v>
      </c>
      <c r="AK300" s="2">
        <v>1</v>
      </c>
      <c r="AS300" s="2">
        <v>3</v>
      </c>
      <c r="BC300" s="104">
        <v>2</v>
      </c>
    </row>
    <row r="301" spans="2:31" ht="11.25">
      <c r="B301" s="83">
        <f t="shared" si="38"/>
        <v>0</v>
      </c>
      <c r="E301" s="2">
        <v>1</v>
      </c>
      <c r="F301" s="6" t="s">
        <v>315</v>
      </c>
      <c r="I301" s="5"/>
      <c r="J301" s="5"/>
      <c r="K301" s="21"/>
      <c r="L301" s="21"/>
      <c r="M301" s="21"/>
      <c r="N301" s="21">
        <v>1</v>
      </c>
      <c r="O301" s="21"/>
      <c r="P301" s="21">
        <f t="shared" si="39"/>
        <v>1</v>
      </c>
      <c r="Q301" s="83">
        <f t="shared" si="40"/>
        <v>1</v>
      </c>
      <c r="R301" s="118">
        <v>1</v>
      </c>
      <c r="S301" s="2">
        <v>1</v>
      </c>
      <c r="AC301" s="104">
        <v>1</v>
      </c>
      <c r="AE301" s="2">
        <v>1</v>
      </c>
    </row>
    <row r="302" spans="1:46" ht="11.25">
      <c r="A302" s="40" t="s">
        <v>127</v>
      </c>
      <c r="B302" s="83">
        <f t="shared" si="38"/>
        <v>10</v>
      </c>
      <c r="C302" s="2">
        <v>4</v>
      </c>
      <c r="D302" s="2">
        <v>6</v>
      </c>
      <c r="I302" s="5"/>
      <c r="J302" s="5"/>
      <c r="K302" s="21">
        <v>5</v>
      </c>
      <c r="L302" s="21"/>
      <c r="M302" s="21">
        <v>5</v>
      </c>
      <c r="N302" s="21"/>
      <c r="O302" s="21"/>
      <c r="P302" s="21">
        <f t="shared" si="39"/>
        <v>10</v>
      </c>
      <c r="Q302" s="83">
        <f t="shared" si="40"/>
        <v>10</v>
      </c>
      <c r="R302" s="118">
        <v>8</v>
      </c>
      <c r="S302" s="2">
        <v>3</v>
      </c>
      <c r="Z302" s="2">
        <v>2</v>
      </c>
      <c r="AC302" s="104">
        <v>5</v>
      </c>
      <c r="AO302" s="2">
        <v>1</v>
      </c>
      <c r="AS302" s="2">
        <v>3</v>
      </c>
      <c r="AT302" s="104">
        <v>5</v>
      </c>
    </row>
    <row r="303" spans="1:32" ht="11.25">
      <c r="A303" s="40"/>
      <c r="B303" s="83">
        <f t="shared" si="38"/>
        <v>0</v>
      </c>
      <c r="E303" s="2">
        <v>1</v>
      </c>
      <c r="F303" s="6" t="s">
        <v>318</v>
      </c>
      <c r="I303" s="5"/>
      <c r="J303" s="5"/>
      <c r="K303" s="21">
        <v>1</v>
      </c>
      <c r="L303" s="21"/>
      <c r="M303" s="36"/>
      <c r="N303" s="21"/>
      <c r="O303" s="21"/>
      <c r="P303" s="21">
        <f t="shared" si="39"/>
        <v>1</v>
      </c>
      <c r="Q303" s="83">
        <f t="shared" si="40"/>
        <v>1</v>
      </c>
      <c r="R303" s="118">
        <v>1</v>
      </c>
      <c r="AF303" s="2">
        <v>1</v>
      </c>
    </row>
    <row r="304" spans="2:46" ht="11.25">
      <c r="B304" s="83">
        <f t="shared" si="38"/>
        <v>0</v>
      </c>
      <c r="E304" s="2">
        <v>2</v>
      </c>
      <c r="F304" s="6" t="s">
        <v>315</v>
      </c>
      <c r="I304" s="14"/>
      <c r="J304" s="5"/>
      <c r="K304" s="21">
        <v>2</v>
      </c>
      <c r="L304" s="21"/>
      <c r="M304" s="21"/>
      <c r="N304" s="21"/>
      <c r="O304" s="21"/>
      <c r="P304" s="21">
        <f t="shared" si="39"/>
        <v>2</v>
      </c>
      <c r="Q304" s="83">
        <f t="shared" si="40"/>
        <v>2</v>
      </c>
      <c r="R304" s="118">
        <v>2</v>
      </c>
      <c r="AC304" s="104">
        <v>2</v>
      </c>
      <c r="AT304" s="104">
        <v>2</v>
      </c>
    </row>
    <row r="305" spans="1:46" ht="11.25">
      <c r="A305" s="40" t="s">
        <v>250</v>
      </c>
      <c r="B305" s="83">
        <f t="shared" si="38"/>
        <v>10</v>
      </c>
      <c r="C305" s="2">
        <v>3</v>
      </c>
      <c r="D305" s="2">
        <v>7</v>
      </c>
      <c r="I305" s="5"/>
      <c r="J305" s="5"/>
      <c r="K305" s="21"/>
      <c r="L305" s="21"/>
      <c r="M305" s="36">
        <v>10</v>
      </c>
      <c r="N305" s="21"/>
      <c r="O305" s="21"/>
      <c r="P305" s="21">
        <f t="shared" si="39"/>
        <v>10</v>
      </c>
      <c r="Q305" s="83">
        <f t="shared" si="40"/>
        <v>10</v>
      </c>
      <c r="R305" s="118">
        <v>10</v>
      </c>
      <c r="S305" s="2">
        <v>3</v>
      </c>
      <c r="AC305" s="104">
        <v>8</v>
      </c>
      <c r="AT305" s="104">
        <v>5</v>
      </c>
    </row>
    <row r="306" spans="2:29" ht="11.25">
      <c r="B306" s="83">
        <f t="shared" si="38"/>
        <v>0</v>
      </c>
      <c r="E306" s="2">
        <v>2</v>
      </c>
      <c r="F306" s="6" t="s">
        <v>318</v>
      </c>
      <c r="I306" s="5"/>
      <c r="J306" s="5"/>
      <c r="K306" s="21"/>
      <c r="L306" s="21"/>
      <c r="M306" s="21">
        <v>2</v>
      </c>
      <c r="N306" s="21"/>
      <c r="O306" s="21"/>
      <c r="P306" s="21">
        <f t="shared" si="39"/>
        <v>2</v>
      </c>
      <c r="Q306" s="83">
        <f t="shared" si="40"/>
        <v>2</v>
      </c>
      <c r="R306" s="118">
        <v>2</v>
      </c>
      <c r="AC306" s="104">
        <v>2</v>
      </c>
    </row>
    <row r="307" spans="2:29" ht="11.25">
      <c r="B307" s="83">
        <f t="shared" si="38"/>
        <v>0</v>
      </c>
      <c r="E307" s="2">
        <v>1</v>
      </c>
      <c r="F307" s="6" t="s">
        <v>315</v>
      </c>
      <c r="I307" s="5"/>
      <c r="J307" s="5"/>
      <c r="K307" s="21"/>
      <c r="L307" s="21">
        <v>1</v>
      </c>
      <c r="M307" s="21"/>
      <c r="N307" s="21"/>
      <c r="O307" s="21"/>
      <c r="P307" s="21">
        <f t="shared" si="39"/>
        <v>1</v>
      </c>
      <c r="Q307" s="83">
        <f t="shared" si="40"/>
        <v>1</v>
      </c>
      <c r="R307" s="118">
        <v>1</v>
      </c>
      <c r="S307" s="2">
        <v>1</v>
      </c>
      <c r="AC307" s="104">
        <v>1</v>
      </c>
    </row>
    <row r="308" spans="1:41" ht="11.25">
      <c r="A308" s="40"/>
      <c r="B308" s="83">
        <f t="shared" si="38"/>
        <v>0</v>
      </c>
      <c r="E308" s="2">
        <v>1</v>
      </c>
      <c r="F308" s="66" t="s">
        <v>342</v>
      </c>
      <c r="I308" s="5"/>
      <c r="J308" s="5"/>
      <c r="K308" s="21">
        <v>1</v>
      </c>
      <c r="L308" s="21"/>
      <c r="M308" s="36"/>
      <c r="N308" s="128"/>
      <c r="O308" s="21"/>
      <c r="P308" s="21">
        <f t="shared" si="39"/>
        <v>1</v>
      </c>
      <c r="Q308" s="83">
        <f t="shared" si="40"/>
        <v>1</v>
      </c>
      <c r="R308" s="118">
        <v>1</v>
      </c>
      <c r="S308" s="6"/>
      <c r="AO308" s="2">
        <v>1</v>
      </c>
    </row>
    <row r="309" spans="1:55" ht="11.25">
      <c r="A309" s="40" t="s">
        <v>355</v>
      </c>
      <c r="B309" s="83">
        <f t="shared" si="38"/>
        <v>3</v>
      </c>
      <c r="C309" s="2">
        <v>3</v>
      </c>
      <c r="I309" s="5"/>
      <c r="J309" s="5"/>
      <c r="K309" s="21">
        <v>1</v>
      </c>
      <c r="L309" s="21"/>
      <c r="M309" s="21">
        <v>2</v>
      </c>
      <c r="N309" s="21"/>
      <c r="O309" s="21"/>
      <c r="P309" s="21">
        <f aca="true" t="shared" si="41" ref="P309:P315">SUM(K309:O309)</f>
        <v>3</v>
      </c>
      <c r="Q309" s="83">
        <f>SUM(H309:O309)</f>
        <v>3</v>
      </c>
      <c r="R309" s="118">
        <v>2</v>
      </c>
      <c r="S309" s="2">
        <v>1</v>
      </c>
      <c r="AC309" s="104">
        <v>1</v>
      </c>
      <c r="AO309" s="2">
        <v>1</v>
      </c>
      <c r="AS309" s="2">
        <v>1</v>
      </c>
      <c r="BC309" s="104">
        <v>1</v>
      </c>
    </row>
    <row r="310" spans="1:29" ht="11.25">
      <c r="A310" s="40"/>
      <c r="B310" s="83">
        <f t="shared" si="38"/>
        <v>0</v>
      </c>
      <c r="E310" s="2">
        <v>1</v>
      </c>
      <c r="F310" s="6" t="s">
        <v>315</v>
      </c>
      <c r="I310" s="5"/>
      <c r="J310" s="5"/>
      <c r="K310" s="21"/>
      <c r="L310" s="21"/>
      <c r="M310" s="21">
        <v>1</v>
      </c>
      <c r="N310" s="21"/>
      <c r="O310" s="21"/>
      <c r="P310" s="21">
        <f t="shared" si="41"/>
        <v>1</v>
      </c>
      <c r="Q310" s="83">
        <f>SUM(H310:O310)</f>
        <v>1</v>
      </c>
      <c r="S310" s="2">
        <v>1</v>
      </c>
      <c r="AC310" s="104">
        <v>1</v>
      </c>
    </row>
    <row r="311" spans="1:49" ht="11.25">
      <c r="A311" s="40" t="s">
        <v>63</v>
      </c>
      <c r="B311" s="83">
        <f t="shared" si="38"/>
        <v>11</v>
      </c>
      <c r="C311" s="2">
        <v>4</v>
      </c>
      <c r="D311" s="2">
        <v>7</v>
      </c>
      <c r="H311" s="2">
        <v>4</v>
      </c>
      <c r="I311" s="5"/>
      <c r="J311" s="5"/>
      <c r="K311" s="21">
        <v>2</v>
      </c>
      <c r="L311" s="21"/>
      <c r="M311" s="21">
        <v>2</v>
      </c>
      <c r="N311" s="21"/>
      <c r="O311" s="21">
        <v>3</v>
      </c>
      <c r="P311" s="21">
        <f t="shared" si="41"/>
        <v>7</v>
      </c>
      <c r="Q311" s="83">
        <f>SUM(H311:O311)</f>
        <v>11</v>
      </c>
      <c r="R311" s="118">
        <v>9</v>
      </c>
      <c r="S311" s="2">
        <v>3</v>
      </c>
      <c r="V311" s="2">
        <v>1</v>
      </c>
      <c r="AE311" s="2">
        <v>1</v>
      </c>
      <c r="AG311" s="2">
        <v>2</v>
      </c>
      <c r="AI311" s="2">
        <v>1</v>
      </c>
      <c r="AO311" s="2">
        <v>1</v>
      </c>
      <c r="AT311" s="104">
        <v>3</v>
      </c>
      <c r="AW311" s="2">
        <v>1</v>
      </c>
    </row>
    <row r="312" spans="1:35" ht="11.25">
      <c r="A312" s="40"/>
      <c r="B312" s="83">
        <f t="shared" si="38"/>
        <v>0</v>
      </c>
      <c r="E312" s="2">
        <v>1</v>
      </c>
      <c r="F312" s="6" t="s">
        <v>333</v>
      </c>
      <c r="I312" s="5"/>
      <c r="J312" s="5"/>
      <c r="K312" s="21">
        <v>1</v>
      </c>
      <c r="L312" s="21"/>
      <c r="M312" s="21"/>
      <c r="N312" s="21"/>
      <c r="O312" s="21"/>
      <c r="P312" s="21">
        <f t="shared" si="41"/>
        <v>1</v>
      </c>
      <c r="Q312" s="83">
        <f>SUM(H312:O312)</f>
        <v>1</v>
      </c>
      <c r="R312" s="118">
        <v>1</v>
      </c>
      <c r="AC312" s="104">
        <v>1</v>
      </c>
      <c r="AI312" s="2">
        <v>1</v>
      </c>
    </row>
    <row r="313" spans="1:35" ht="11.25">
      <c r="A313" s="40"/>
      <c r="B313" s="83">
        <f t="shared" si="38"/>
        <v>0</v>
      </c>
      <c r="E313" s="2">
        <v>5</v>
      </c>
      <c r="F313" s="6" t="s">
        <v>315</v>
      </c>
      <c r="I313" s="5"/>
      <c r="J313" s="5"/>
      <c r="K313" s="21"/>
      <c r="L313" s="21">
        <v>1</v>
      </c>
      <c r="M313" s="21">
        <v>4</v>
      </c>
      <c r="N313" s="21"/>
      <c r="O313" s="21"/>
      <c r="P313" s="21">
        <f t="shared" si="41"/>
        <v>5</v>
      </c>
      <c r="Q313" s="83">
        <f t="shared" si="40"/>
        <v>5</v>
      </c>
      <c r="R313" s="118">
        <v>5</v>
      </c>
      <c r="S313" s="2">
        <v>4</v>
      </c>
      <c r="AC313" s="104">
        <v>5</v>
      </c>
      <c r="AD313" s="2">
        <v>2</v>
      </c>
      <c r="AG313" s="2">
        <v>2</v>
      </c>
      <c r="AI313" s="2">
        <v>5</v>
      </c>
    </row>
    <row r="314" spans="1:51" ht="11.25">
      <c r="A314" s="40" t="s">
        <v>251</v>
      </c>
      <c r="B314" s="83">
        <f t="shared" si="38"/>
        <v>4</v>
      </c>
      <c r="C314" s="2">
        <v>3</v>
      </c>
      <c r="D314" s="2">
        <v>1</v>
      </c>
      <c r="I314" s="5"/>
      <c r="J314" s="5"/>
      <c r="K314" s="21">
        <v>1</v>
      </c>
      <c r="L314" s="21"/>
      <c r="M314" s="36">
        <v>2</v>
      </c>
      <c r="N314" s="21"/>
      <c r="O314" s="21">
        <v>1</v>
      </c>
      <c r="P314" s="21">
        <f t="shared" si="41"/>
        <v>4</v>
      </c>
      <c r="Q314" s="83">
        <f>SUM(H314:O314)</f>
        <v>4</v>
      </c>
      <c r="R314" s="118">
        <v>2</v>
      </c>
      <c r="AA314" s="2">
        <v>1</v>
      </c>
      <c r="AD314" s="2">
        <v>1</v>
      </c>
      <c r="AS314" s="2">
        <v>1</v>
      </c>
      <c r="AT314" s="104">
        <v>1</v>
      </c>
      <c r="AU314" s="2">
        <v>1</v>
      </c>
      <c r="AY314" s="2">
        <v>1</v>
      </c>
    </row>
    <row r="315" spans="1:46" ht="11.25">
      <c r="A315" s="40" t="s">
        <v>180</v>
      </c>
      <c r="B315" s="83">
        <f t="shared" si="38"/>
        <v>6</v>
      </c>
      <c r="C315" s="2">
        <v>3</v>
      </c>
      <c r="D315" s="2">
        <v>3</v>
      </c>
      <c r="H315" s="2">
        <v>1</v>
      </c>
      <c r="I315" s="5"/>
      <c r="J315" s="5"/>
      <c r="K315" s="21">
        <v>3</v>
      </c>
      <c r="L315" s="21"/>
      <c r="M315" s="21">
        <v>2</v>
      </c>
      <c r="N315" s="21"/>
      <c r="O315" s="21"/>
      <c r="P315" s="21">
        <f t="shared" si="41"/>
        <v>5</v>
      </c>
      <c r="Q315" s="83">
        <f>SUM(H315:O315)</f>
        <v>6</v>
      </c>
      <c r="R315" s="118">
        <v>6</v>
      </c>
      <c r="W315" s="2">
        <v>2</v>
      </c>
      <c r="AC315" s="104">
        <v>2</v>
      </c>
      <c r="AD315" s="2">
        <v>1</v>
      </c>
      <c r="AI315" s="2">
        <v>1</v>
      </c>
      <c r="AO315" s="2">
        <v>2</v>
      </c>
      <c r="AT315" s="104">
        <v>1</v>
      </c>
    </row>
    <row r="316" spans="1:55" ht="11.25">
      <c r="A316" s="18" t="s">
        <v>52</v>
      </c>
      <c r="B316" s="87">
        <f>C316+D316</f>
        <v>296</v>
      </c>
      <c r="C316" s="53">
        <f>SUM(C243:C315)</f>
        <v>135</v>
      </c>
      <c r="D316" s="53">
        <f>SUM(D243:D315)</f>
        <v>161</v>
      </c>
      <c r="E316" s="53">
        <f>SUM(E243:E315)</f>
        <v>83</v>
      </c>
      <c r="F316" s="59"/>
      <c r="G316" s="82">
        <f>B316+E316</f>
        <v>379</v>
      </c>
      <c r="H316" s="39">
        <f aca="true" t="shared" si="42" ref="H316:BC316">SUM(H243:H315)</f>
        <v>42</v>
      </c>
      <c r="I316" s="39">
        <f t="shared" si="42"/>
        <v>11</v>
      </c>
      <c r="J316" s="69">
        <f t="shared" si="42"/>
        <v>4</v>
      </c>
      <c r="K316" s="69">
        <f aca="true" t="shared" si="43" ref="K316:P316">SUM(K243:K315)</f>
        <v>128</v>
      </c>
      <c r="L316" s="39">
        <f t="shared" si="43"/>
        <v>17</v>
      </c>
      <c r="M316" s="69">
        <f t="shared" si="43"/>
        <v>143</v>
      </c>
      <c r="N316" s="39">
        <f t="shared" si="43"/>
        <v>1</v>
      </c>
      <c r="O316" s="39">
        <f t="shared" si="43"/>
        <v>33</v>
      </c>
      <c r="P316" s="69">
        <f t="shared" si="43"/>
        <v>322</v>
      </c>
      <c r="Q316" s="82">
        <f t="shared" si="42"/>
        <v>379</v>
      </c>
      <c r="R316" s="122">
        <f t="shared" si="42"/>
        <v>331</v>
      </c>
      <c r="S316" s="130">
        <f t="shared" si="42"/>
        <v>56</v>
      </c>
      <c r="T316" s="39">
        <f t="shared" si="42"/>
        <v>2</v>
      </c>
      <c r="U316" s="39">
        <f t="shared" si="42"/>
        <v>2</v>
      </c>
      <c r="V316" s="39">
        <f t="shared" si="42"/>
        <v>10</v>
      </c>
      <c r="W316" s="39">
        <f t="shared" si="42"/>
        <v>11</v>
      </c>
      <c r="X316" s="39">
        <f t="shared" si="42"/>
        <v>2</v>
      </c>
      <c r="Y316" s="39">
        <f t="shared" si="42"/>
        <v>0</v>
      </c>
      <c r="Z316" s="39">
        <f t="shared" si="42"/>
        <v>4</v>
      </c>
      <c r="AA316" s="39">
        <f t="shared" si="42"/>
        <v>7</v>
      </c>
      <c r="AB316" s="39">
        <f t="shared" si="42"/>
        <v>0</v>
      </c>
      <c r="AC316" s="107">
        <f t="shared" si="42"/>
        <v>187</v>
      </c>
      <c r="AD316" s="39">
        <f t="shared" si="42"/>
        <v>48</v>
      </c>
      <c r="AE316" s="39">
        <f t="shared" si="42"/>
        <v>14</v>
      </c>
      <c r="AF316" s="39">
        <f t="shared" si="42"/>
        <v>1</v>
      </c>
      <c r="AG316" s="39">
        <f t="shared" si="42"/>
        <v>10</v>
      </c>
      <c r="AH316" s="39">
        <f t="shared" si="42"/>
        <v>8</v>
      </c>
      <c r="AI316" s="39">
        <f t="shared" si="42"/>
        <v>43</v>
      </c>
      <c r="AJ316" s="39">
        <f t="shared" si="42"/>
        <v>0</v>
      </c>
      <c r="AK316" s="39">
        <f t="shared" si="42"/>
        <v>16</v>
      </c>
      <c r="AL316" s="39">
        <f t="shared" si="42"/>
        <v>0</v>
      </c>
      <c r="AM316" s="39">
        <f t="shared" si="42"/>
        <v>0</v>
      </c>
      <c r="AN316" s="39">
        <f t="shared" si="42"/>
        <v>2</v>
      </c>
      <c r="AO316" s="39">
        <f t="shared" si="42"/>
        <v>27</v>
      </c>
      <c r="AP316" s="39">
        <f t="shared" si="42"/>
        <v>0</v>
      </c>
      <c r="AQ316" s="39">
        <f t="shared" si="42"/>
        <v>0</v>
      </c>
      <c r="AR316" s="39">
        <f t="shared" si="42"/>
        <v>0</v>
      </c>
      <c r="AS316" s="69">
        <f t="shared" si="42"/>
        <v>72</v>
      </c>
      <c r="AT316" s="112">
        <f t="shared" si="42"/>
        <v>125</v>
      </c>
      <c r="AU316" s="39">
        <f t="shared" si="42"/>
        <v>1</v>
      </c>
      <c r="AV316" s="39">
        <f t="shared" si="42"/>
        <v>0</v>
      </c>
      <c r="AW316" s="39">
        <f t="shared" si="42"/>
        <v>1</v>
      </c>
      <c r="AX316" s="39">
        <f t="shared" si="42"/>
        <v>2</v>
      </c>
      <c r="AY316" s="39">
        <f t="shared" si="42"/>
        <v>5</v>
      </c>
      <c r="AZ316" s="39">
        <f t="shared" si="42"/>
        <v>3</v>
      </c>
      <c r="BA316" s="39">
        <f t="shared" si="42"/>
        <v>0</v>
      </c>
      <c r="BB316" s="39">
        <f t="shared" si="42"/>
        <v>0</v>
      </c>
      <c r="BC316" s="107">
        <f t="shared" si="42"/>
        <v>28</v>
      </c>
    </row>
    <row r="317" spans="1:55" ht="11.25">
      <c r="A317" s="139" t="s">
        <v>59</v>
      </c>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c r="AP317" s="139"/>
      <c r="AQ317" s="139"/>
      <c r="AR317" s="139"/>
      <c r="AS317" s="139"/>
      <c r="AT317" s="139"/>
      <c r="AU317" s="139"/>
      <c r="AV317" s="139"/>
      <c r="AW317" s="139"/>
      <c r="AX317" s="139"/>
      <c r="AY317" s="139"/>
      <c r="AZ317" s="139"/>
      <c r="BA317" s="139"/>
      <c r="BB317" s="139"/>
      <c r="BC317" s="139"/>
    </row>
    <row r="318" spans="1:46" ht="11.25">
      <c r="A318" s="40" t="s">
        <v>356</v>
      </c>
      <c r="B318" s="83">
        <f>C318+D318</f>
        <v>8</v>
      </c>
      <c r="C318" s="2">
        <v>6</v>
      </c>
      <c r="D318" s="2">
        <v>2</v>
      </c>
      <c r="H318" s="2">
        <v>3</v>
      </c>
      <c r="K318" s="21">
        <v>4</v>
      </c>
      <c r="L318" s="21"/>
      <c r="M318" s="21"/>
      <c r="N318" s="21"/>
      <c r="O318" s="21">
        <v>1</v>
      </c>
      <c r="P318" s="21">
        <f>SUM(K318:O318)</f>
        <v>5</v>
      </c>
      <c r="Q318" s="83">
        <f>SUM(H318:O318)</f>
        <v>8</v>
      </c>
      <c r="R318" s="118">
        <v>6</v>
      </c>
      <c r="S318" s="2">
        <v>1</v>
      </c>
      <c r="AD318" s="2">
        <v>2</v>
      </c>
      <c r="AK318" s="2">
        <v>1</v>
      </c>
      <c r="AO318" s="2">
        <v>1</v>
      </c>
      <c r="AS318" s="2">
        <v>3</v>
      </c>
      <c r="AT318" s="104">
        <v>2</v>
      </c>
    </row>
    <row r="319" spans="1:55" ht="11.25">
      <c r="A319" s="40" t="s">
        <v>102</v>
      </c>
      <c r="B319" s="83">
        <f aca="true" t="shared" si="44" ref="B319:B343">C319+D319</f>
        <v>20</v>
      </c>
      <c r="C319" s="2">
        <v>14</v>
      </c>
      <c r="D319" s="2">
        <v>6</v>
      </c>
      <c r="H319" s="2">
        <v>1</v>
      </c>
      <c r="K319" s="21">
        <v>16</v>
      </c>
      <c r="L319" s="21">
        <v>1</v>
      </c>
      <c r="M319" s="21">
        <v>2</v>
      </c>
      <c r="N319" s="21"/>
      <c r="O319" s="21"/>
      <c r="P319" s="21">
        <f aca="true" t="shared" si="45" ref="P319:P352">SUM(K319:O319)</f>
        <v>19</v>
      </c>
      <c r="Q319" s="83">
        <f aca="true" t="shared" si="46" ref="Q319:Q352">SUM(H319:O319)</f>
        <v>20</v>
      </c>
      <c r="R319" s="118">
        <v>14</v>
      </c>
      <c r="W319" s="2">
        <v>1</v>
      </c>
      <c r="AC319" s="104">
        <v>3</v>
      </c>
      <c r="AG319" s="2">
        <v>3</v>
      </c>
      <c r="AO319" s="2">
        <v>2</v>
      </c>
      <c r="AS319" s="2">
        <v>5</v>
      </c>
      <c r="AT319" s="104">
        <v>5</v>
      </c>
      <c r="AV319" s="2">
        <v>1</v>
      </c>
      <c r="AY319" s="2">
        <v>2</v>
      </c>
      <c r="BB319" s="2">
        <v>1</v>
      </c>
      <c r="BC319" s="104">
        <v>1</v>
      </c>
    </row>
    <row r="320" spans="2:29" ht="11.25">
      <c r="B320" s="83">
        <f t="shared" si="44"/>
        <v>0</v>
      </c>
      <c r="E320" s="2">
        <v>2</v>
      </c>
      <c r="F320" s="6" t="s">
        <v>347</v>
      </c>
      <c r="K320" s="21"/>
      <c r="L320" s="21"/>
      <c r="M320" s="21"/>
      <c r="N320" s="21">
        <v>2</v>
      </c>
      <c r="O320" s="21"/>
      <c r="P320" s="21">
        <f t="shared" si="45"/>
        <v>2</v>
      </c>
      <c r="Q320" s="83">
        <f t="shared" si="46"/>
        <v>2</v>
      </c>
      <c r="R320" s="118">
        <v>2</v>
      </c>
      <c r="W320" s="2">
        <v>2</v>
      </c>
      <c r="AC320" s="104">
        <v>2</v>
      </c>
    </row>
    <row r="321" spans="1:55" s="39" customFormat="1" ht="11.25" customHeight="1">
      <c r="A321" s="64"/>
      <c r="B321" s="83">
        <f t="shared" si="44"/>
        <v>0</v>
      </c>
      <c r="C321" s="2"/>
      <c r="D321" s="2"/>
      <c r="E321" s="2">
        <v>3</v>
      </c>
      <c r="F321" s="66" t="s">
        <v>352</v>
      </c>
      <c r="G321" s="93"/>
      <c r="H321" s="2"/>
      <c r="I321" s="2">
        <v>1</v>
      </c>
      <c r="J321" s="2"/>
      <c r="K321" s="21"/>
      <c r="L321" s="21"/>
      <c r="M321" s="21">
        <v>2</v>
      </c>
      <c r="N321" s="21"/>
      <c r="O321" s="21"/>
      <c r="P321" s="21">
        <f t="shared" si="45"/>
        <v>2</v>
      </c>
      <c r="Q321" s="83">
        <f t="shared" si="46"/>
        <v>3</v>
      </c>
      <c r="R321" s="118">
        <v>2</v>
      </c>
      <c r="S321" s="2">
        <v>1</v>
      </c>
      <c r="T321" s="2"/>
      <c r="U321" s="2"/>
      <c r="V321" s="2">
        <v>1</v>
      </c>
      <c r="W321" s="2"/>
      <c r="X321" s="2"/>
      <c r="Y321" s="2"/>
      <c r="Z321" s="2"/>
      <c r="AA321" s="2"/>
      <c r="AB321" s="2"/>
      <c r="AC321" s="104">
        <v>1</v>
      </c>
      <c r="AD321" s="2">
        <v>1</v>
      </c>
      <c r="AE321" s="2"/>
      <c r="AF321" s="2"/>
      <c r="AG321" s="2">
        <v>1</v>
      </c>
      <c r="AH321" s="2">
        <v>1</v>
      </c>
      <c r="AI321" s="2">
        <v>1</v>
      </c>
      <c r="AJ321" s="2"/>
      <c r="AK321" s="2"/>
      <c r="AL321" s="2"/>
      <c r="AM321" s="2"/>
      <c r="AN321" s="2"/>
      <c r="AO321" s="2"/>
      <c r="AP321" s="2"/>
      <c r="AQ321" s="2"/>
      <c r="AR321" s="2"/>
      <c r="AS321" s="2">
        <v>1</v>
      </c>
      <c r="AT321" s="104"/>
      <c r="AU321" s="2"/>
      <c r="AV321" s="2"/>
      <c r="AW321" s="2"/>
      <c r="AX321" s="2"/>
      <c r="AY321" s="2"/>
      <c r="AZ321" s="2"/>
      <c r="BA321" s="2"/>
      <c r="BB321" s="2"/>
      <c r="BC321" s="104"/>
    </row>
    <row r="322" spans="1:46" ht="11.25">
      <c r="A322" s="149" t="s">
        <v>372</v>
      </c>
      <c r="B322" s="83">
        <f t="shared" si="44"/>
        <v>7</v>
      </c>
      <c r="C322" s="2">
        <v>5</v>
      </c>
      <c r="D322" s="2">
        <v>2</v>
      </c>
      <c r="H322" s="2">
        <v>1</v>
      </c>
      <c r="K322" s="21">
        <v>6</v>
      </c>
      <c r="L322" s="21"/>
      <c r="M322" s="21"/>
      <c r="N322" s="21"/>
      <c r="O322" s="21"/>
      <c r="P322" s="21">
        <f t="shared" si="45"/>
        <v>6</v>
      </c>
      <c r="Q322" s="83">
        <f t="shared" si="46"/>
        <v>7</v>
      </c>
      <c r="R322" s="118">
        <v>2</v>
      </c>
      <c r="S322" s="2">
        <v>1</v>
      </c>
      <c r="AJ322" s="2">
        <v>1</v>
      </c>
      <c r="AO322" s="2">
        <v>1</v>
      </c>
      <c r="AS322" s="2">
        <v>2</v>
      </c>
      <c r="AT322" s="104">
        <v>2</v>
      </c>
    </row>
    <row r="323" spans="1:52" ht="11.25">
      <c r="A323" s="40"/>
      <c r="B323" s="83">
        <f t="shared" si="44"/>
        <v>0</v>
      </c>
      <c r="E323" s="2">
        <v>2</v>
      </c>
      <c r="F323" s="66" t="s">
        <v>289</v>
      </c>
      <c r="K323" s="21"/>
      <c r="L323" s="21"/>
      <c r="M323" s="21">
        <v>2</v>
      </c>
      <c r="N323" s="21"/>
      <c r="O323" s="21"/>
      <c r="P323" s="21">
        <f t="shared" si="45"/>
        <v>2</v>
      </c>
      <c r="Q323" s="83">
        <f t="shared" si="46"/>
        <v>2</v>
      </c>
      <c r="AS323" s="2">
        <v>2</v>
      </c>
      <c r="AX323" s="2">
        <v>2</v>
      </c>
      <c r="AZ323" s="2">
        <v>1</v>
      </c>
    </row>
    <row r="324" spans="1:46" ht="11.25">
      <c r="A324" s="64" t="s">
        <v>181</v>
      </c>
      <c r="B324" s="83">
        <f t="shared" si="44"/>
        <v>15</v>
      </c>
      <c r="C324" s="2">
        <v>5</v>
      </c>
      <c r="D324" s="2">
        <v>10</v>
      </c>
      <c r="H324" s="2">
        <v>2</v>
      </c>
      <c r="I324" s="2">
        <v>3</v>
      </c>
      <c r="K324" s="21">
        <v>2</v>
      </c>
      <c r="L324" s="21"/>
      <c r="M324" s="21">
        <v>8</v>
      </c>
      <c r="N324" s="21"/>
      <c r="O324" s="21"/>
      <c r="P324" s="21">
        <f t="shared" si="45"/>
        <v>10</v>
      </c>
      <c r="Q324" s="83">
        <f t="shared" si="46"/>
        <v>15</v>
      </c>
      <c r="R324" s="118">
        <v>9</v>
      </c>
      <c r="S324" s="2">
        <v>1</v>
      </c>
      <c r="V324" s="2">
        <v>1</v>
      </c>
      <c r="AC324" s="104">
        <v>1</v>
      </c>
      <c r="AD324" s="2">
        <v>4</v>
      </c>
      <c r="AE324" s="2">
        <v>1</v>
      </c>
      <c r="AH324" s="2">
        <v>1</v>
      </c>
      <c r="AI324" s="2">
        <v>2</v>
      </c>
      <c r="AK324" s="2">
        <v>3</v>
      </c>
      <c r="AT324" s="104">
        <v>4</v>
      </c>
    </row>
    <row r="325" spans="2:29" ht="11.25">
      <c r="B325" s="83">
        <f t="shared" si="44"/>
        <v>0</v>
      </c>
      <c r="E325" s="2">
        <v>2</v>
      </c>
      <c r="F325" s="6" t="s">
        <v>315</v>
      </c>
      <c r="K325" s="21"/>
      <c r="L325" s="21"/>
      <c r="M325" s="21">
        <v>2</v>
      </c>
      <c r="N325" s="21"/>
      <c r="O325" s="21"/>
      <c r="P325" s="21">
        <f t="shared" si="45"/>
        <v>2</v>
      </c>
      <c r="Q325" s="83">
        <f t="shared" si="46"/>
        <v>2</v>
      </c>
      <c r="R325" s="118">
        <v>2</v>
      </c>
      <c r="AC325" s="104">
        <v>2</v>
      </c>
    </row>
    <row r="326" spans="1:55" ht="11.25">
      <c r="A326" s="40" t="s">
        <v>128</v>
      </c>
      <c r="B326" s="83">
        <f t="shared" si="44"/>
        <v>8</v>
      </c>
      <c r="C326" s="2">
        <v>6</v>
      </c>
      <c r="D326" s="2">
        <v>2</v>
      </c>
      <c r="H326" s="2">
        <v>2</v>
      </c>
      <c r="I326" s="2">
        <v>2</v>
      </c>
      <c r="K326" s="21">
        <v>2</v>
      </c>
      <c r="L326" s="21"/>
      <c r="M326" s="21">
        <v>2</v>
      </c>
      <c r="N326" s="21"/>
      <c r="O326" s="21"/>
      <c r="P326" s="21">
        <f t="shared" si="45"/>
        <v>4</v>
      </c>
      <c r="Q326" s="83">
        <f t="shared" si="46"/>
        <v>8</v>
      </c>
      <c r="R326" s="118">
        <v>6</v>
      </c>
      <c r="S326" s="2">
        <v>1</v>
      </c>
      <c r="V326" s="2">
        <v>1</v>
      </c>
      <c r="AC326" s="104">
        <v>1</v>
      </c>
      <c r="AK326" s="2">
        <v>1</v>
      </c>
      <c r="AM326" s="2">
        <v>1</v>
      </c>
      <c r="AO326" s="2">
        <v>1</v>
      </c>
      <c r="AT326" s="104">
        <v>3</v>
      </c>
      <c r="BC326" s="104">
        <v>2</v>
      </c>
    </row>
    <row r="327" spans="2:34" ht="11.25">
      <c r="B327" s="83">
        <f t="shared" si="44"/>
        <v>0</v>
      </c>
      <c r="E327" s="2">
        <v>1</v>
      </c>
      <c r="F327" s="15" t="s">
        <v>315</v>
      </c>
      <c r="G327" s="96"/>
      <c r="K327" s="21">
        <v>1</v>
      </c>
      <c r="L327" s="21"/>
      <c r="M327" s="21"/>
      <c r="N327" s="21"/>
      <c r="O327" s="21"/>
      <c r="P327" s="21">
        <f t="shared" si="45"/>
        <v>1</v>
      </c>
      <c r="Q327" s="83">
        <f t="shared" si="46"/>
        <v>1</v>
      </c>
      <c r="R327" s="118">
        <v>1</v>
      </c>
      <c r="AC327" s="104">
        <v>1</v>
      </c>
      <c r="AH327" s="2">
        <v>1</v>
      </c>
    </row>
    <row r="328" spans="1:33" ht="11.25">
      <c r="A328" s="40"/>
      <c r="B328" s="83">
        <f t="shared" si="44"/>
        <v>0</v>
      </c>
      <c r="E328" s="2">
        <v>4</v>
      </c>
      <c r="F328" s="6" t="s">
        <v>316</v>
      </c>
      <c r="K328" s="21"/>
      <c r="L328" s="21"/>
      <c r="M328" s="21">
        <v>4</v>
      </c>
      <c r="N328" s="21"/>
      <c r="O328" s="21"/>
      <c r="P328" s="21">
        <f t="shared" si="45"/>
        <v>4</v>
      </c>
      <c r="Q328" s="83">
        <f t="shared" si="46"/>
        <v>4</v>
      </c>
      <c r="R328" s="118">
        <v>4</v>
      </c>
      <c r="AC328" s="104">
        <v>4</v>
      </c>
      <c r="AD328" s="2">
        <v>4</v>
      </c>
      <c r="AG328" s="2">
        <v>4</v>
      </c>
    </row>
    <row r="329" spans="1:55" ht="11.25">
      <c r="A329" s="40" t="s">
        <v>103</v>
      </c>
      <c r="B329" s="83">
        <f t="shared" si="44"/>
        <v>8</v>
      </c>
      <c r="C329" s="2">
        <v>8</v>
      </c>
      <c r="K329" s="21">
        <v>4</v>
      </c>
      <c r="L329" s="21"/>
      <c r="M329" s="21">
        <v>4</v>
      </c>
      <c r="N329" s="21"/>
      <c r="O329" s="21"/>
      <c r="P329" s="21">
        <f t="shared" si="45"/>
        <v>8</v>
      </c>
      <c r="Q329" s="83">
        <f t="shared" si="46"/>
        <v>8</v>
      </c>
      <c r="R329" s="118">
        <v>7</v>
      </c>
      <c r="S329" s="2">
        <v>1</v>
      </c>
      <c r="AC329" s="104">
        <v>1</v>
      </c>
      <c r="AF329" s="2">
        <v>2</v>
      </c>
      <c r="AH329" s="2">
        <v>1</v>
      </c>
      <c r="AT329" s="104">
        <v>7</v>
      </c>
      <c r="BC329" s="104">
        <v>1</v>
      </c>
    </row>
    <row r="330" spans="1:55" ht="11.25">
      <c r="A330" s="40" t="s">
        <v>129</v>
      </c>
      <c r="B330" s="83">
        <f t="shared" si="44"/>
        <v>4</v>
      </c>
      <c r="C330" s="2">
        <v>1</v>
      </c>
      <c r="D330" s="2">
        <v>3</v>
      </c>
      <c r="I330" s="2">
        <v>1</v>
      </c>
      <c r="K330" s="21"/>
      <c r="L330" s="21"/>
      <c r="M330" s="21">
        <v>3</v>
      </c>
      <c r="N330" s="21"/>
      <c r="O330" s="21"/>
      <c r="P330" s="21">
        <f t="shared" si="45"/>
        <v>3</v>
      </c>
      <c r="Q330" s="83">
        <f t="shared" si="46"/>
        <v>4</v>
      </c>
      <c r="R330" s="118">
        <v>3</v>
      </c>
      <c r="S330" s="2">
        <v>2</v>
      </c>
      <c r="Z330" s="2">
        <v>1</v>
      </c>
      <c r="AC330" s="104">
        <v>4</v>
      </c>
      <c r="AD330" s="2">
        <v>3</v>
      </c>
      <c r="AE330" s="2">
        <v>1</v>
      </c>
      <c r="AK330" s="2">
        <v>1</v>
      </c>
      <c r="AT330" s="104">
        <v>1</v>
      </c>
      <c r="BC330" s="104">
        <v>1</v>
      </c>
    </row>
    <row r="331" spans="1:55" ht="11.25">
      <c r="A331" s="40"/>
      <c r="B331" s="83">
        <f t="shared" si="44"/>
        <v>0</v>
      </c>
      <c r="E331" s="2">
        <v>1</v>
      </c>
      <c r="F331" s="15" t="s">
        <v>313</v>
      </c>
      <c r="G331" s="96"/>
      <c r="I331" s="2">
        <v>1</v>
      </c>
      <c r="K331" s="21"/>
      <c r="L331" s="21"/>
      <c r="M331" s="21"/>
      <c r="N331" s="21"/>
      <c r="O331" s="21"/>
      <c r="P331" s="21">
        <f t="shared" si="45"/>
        <v>0</v>
      </c>
      <c r="Q331" s="83">
        <f t="shared" si="46"/>
        <v>1</v>
      </c>
      <c r="R331" s="118">
        <v>4</v>
      </c>
      <c r="S331" s="2">
        <v>2</v>
      </c>
      <c r="Z331" s="2">
        <v>1</v>
      </c>
      <c r="AC331" s="104">
        <v>4</v>
      </c>
      <c r="AD331" s="2">
        <v>3</v>
      </c>
      <c r="AE331" s="2">
        <v>1</v>
      </c>
      <c r="AK331" s="2">
        <v>1</v>
      </c>
      <c r="AT331" s="104">
        <v>1</v>
      </c>
      <c r="BC331" s="104">
        <v>1</v>
      </c>
    </row>
    <row r="332" spans="1:46" ht="11.25">
      <c r="A332" s="40" t="s">
        <v>357</v>
      </c>
      <c r="B332" s="83">
        <f t="shared" si="44"/>
        <v>10</v>
      </c>
      <c r="C332" s="2">
        <v>6</v>
      </c>
      <c r="D332" s="2">
        <v>4</v>
      </c>
      <c r="H332" s="2">
        <v>2</v>
      </c>
      <c r="K332" s="21">
        <v>4</v>
      </c>
      <c r="L332" s="21"/>
      <c r="M332" s="21">
        <v>4</v>
      </c>
      <c r="N332" s="21"/>
      <c r="O332" s="21"/>
      <c r="P332" s="21">
        <f t="shared" si="45"/>
        <v>8</v>
      </c>
      <c r="Q332" s="83">
        <f t="shared" si="46"/>
        <v>10</v>
      </c>
      <c r="R332" s="118">
        <v>3</v>
      </c>
      <c r="S332" s="2">
        <v>2</v>
      </c>
      <c r="V332" s="2">
        <v>1</v>
      </c>
      <c r="X332" s="2">
        <v>1</v>
      </c>
      <c r="Y332" s="2">
        <v>1</v>
      </c>
      <c r="Z332" s="2">
        <v>1</v>
      </c>
      <c r="AC332" s="104">
        <v>2</v>
      </c>
      <c r="AD332" s="2">
        <v>1</v>
      </c>
      <c r="AE332" s="2">
        <v>1</v>
      </c>
      <c r="AS332" s="2">
        <v>3</v>
      </c>
      <c r="AT332" s="104">
        <v>2</v>
      </c>
    </row>
    <row r="333" spans="1:55" ht="11.25">
      <c r="A333" s="40" t="s">
        <v>252</v>
      </c>
      <c r="B333" s="83">
        <f t="shared" si="44"/>
        <v>14</v>
      </c>
      <c r="C333" s="2">
        <v>8</v>
      </c>
      <c r="D333" s="2">
        <v>6</v>
      </c>
      <c r="H333" s="2">
        <v>4</v>
      </c>
      <c r="I333" s="2">
        <v>1</v>
      </c>
      <c r="J333" s="2">
        <v>1</v>
      </c>
      <c r="K333" s="21">
        <v>4</v>
      </c>
      <c r="L333" s="21"/>
      <c r="M333" s="21">
        <v>4</v>
      </c>
      <c r="N333" s="21"/>
      <c r="O333" s="21"/>
      <c r="P333" s="21">
        <f t="shared" si="45"/>
        <v>8</v>
      </c>
      <c r="Q333" s="83">
        <f t="shared" si="46"/>
        <v>14</v>
      </c>
      <c r="R333" s="118">
        <v>10</v>
      </c>
      <c r="S333" s="2">
        <v>3</v>
      </c>
      <c r="AC333" s="104">
        <v>1</v>
      </c>
      <c r="AD333" s="2">
        <v>2</v>
      </c>
      <c r="AG333" s="2">
        <v>1</v>
      </c>
      <c r="AI333" s="2">
        <v>2</v>
      </c>
      <c r="AJ333" s="2">
        <v>3</v>
      </c>
      <c r="AK333" s="2">
        <v>1</v>
      </c>
      <c r="AT333" s="104">
        <v>1</v>
      </c>
      <c r="AW333" s="2">
        <v>1</v>
      </c>
      <c r="AY333" s="2">
        <v>1</v>
      </c>
      <c r="AZ333" s="2">
        <v>2</v>
      </c>
      <c r="BC333" s="104">
        <v>5</v>
      </c>
    </row>
    <row r="334" spans="2:45" ht="11.25">
      <c r="B334" s="83">
        <f>C334+D334</f>
        <v>0</v>
      </c>
      <c r="E334" s="2">
        <v>2</v>
      </c>
      <c r="F334" s="40" t="s">
        <v>315</v>
      </c>
      <c r="K334" s="21"/>
      <c r="L334" s="21">
        <v>2</v>
      </c>
      <c r="M334" s="21"/>
      <c r="N334" s="21"/>
      <c r="O334" s="21"/>
      <c r="P334" s="21">
        <f t="shared" si="45"/>
        <v>2</v>
      </c>
      <c r="Q334" s="83">
        <f t="shared" si="46"/>
        <v>2</v>
      </c>
      <c r="S334" s="2">
        <v>2</v>
      </c>
      <c r="AC334" s="104">
        <v>2</v>
      </c>
      <c r="AD334" s="2">
        <v>2</v>
      </c>
      <c r="AE334" s="2">
        <v>2</v>
      </c>
      <c r="AG334" s="2">
        <v>2</v>
      </c>
      <c r="AS334" s="2">
        <v>2</v>
      </c>
    </row>
    <row r="335" spans="1:51" ht="11.25">
      <c r="A335" s="40" t="s">
        <v>182</v>
      </c>
      <c r="B335" s="83">
        <f t="shared" si="44"/>
        <v>9</v>
      </c>
      <c r="C335" s="2">
        <v>7</v>
      </c>
      <c r="D335" s="2">
        <v>2</v>
      </c>
      <c r="H335" s="2">
        <v>1</v>
      </c>
      <c r="I335" s="2">
        <v>1</v>
      </c>
      <c r="K335" s="21">
        <v>3</v>
      </c>
      <c r="L335" s="21"/>
      <c r="M335" s="21">
        <v>4</v>
      </c>
      <c r="N335" s="21"/>
      <c r="O335" s="21"/>
      <c r="P335" s="21">
        <f t="shared" si="45"/>
        <v>7</v>
      </c>
      <c r="Q335" s="83">
        <f t="shared" si="46"/>
        <v>9</v>
      </c>
      <c r="R335" s="118">
        <v>7</v>
      </c>
      <c r="S335" s="2">
        <v>3</v>
      </c>
      <c r="U335" s="2">
        <v>1</v>
      </c>
      <c r="W335" s="2">
        <v>1</v>
      </c>
      <c r="AC335" s="104">
        <v>4</v>
      </c>
      <c r="AD335" s="2">
        <v>1</v>
      </c>
      <c r="AI335" s="2">
        <v>1</v>
      </c>
      <c r="AK335" s="2">
        <v>1</v>
      </c>
      <c r="AO335" s="2">
        <v>2</v>
      </c>
      <c r="AS335" s="2">
        <v>1</v>
      </c>
      <c r="AT335" s="104">
        <v>2</v>
      </c>
      <c r="AY335" s="2">
        <v>1</v>
      </c>
    </row>
    <row r="336" spans="2:30" ht="11.25">
      <c r="B336" s="83">
        <f t="shared" si="44"/>
        <v>0</v>
      </c>
      <c r="E336" s="2">
        <v>1</v>
      </c>
      <c r="F336" s="6" t="s">
        <v>330</v>
      </c>
      <c r="K336" s="21"/>
      <c r="L336" s="21"/>
      <c r="M336" s="21">
        <v>1</v>
      </c>
      <c r="N336" s="21"/>
      <c r="O336" s="21"/>
      <c r="P336" s="21">
        <f t="shared" si="45"/>
        <v>1</v>
      </c>
      <c r="Q336" s="83">
        <f t="shared" si="46"/>
        <v>1</v>
      </c>
      <c r="R336" s="118">
        <v>1</v>
      </c>
      <c r="AC336" s="104">
        <v>1</v>
      </c>
      <c r="AD336" s="2">
        <v>1</v>
      </c>
    </row>
    <row r="337" spans="1:55" ht="11.25">
      <c r="A337" s="40" t="s">
        <v>130</v>
      </c>
      <c r="B337" s="83">
        <f t="shared" si="44"/>
        <v>8</v>
      </c>
      <c r="C337" s="2">
        <v>4</v>
      </c>
      <c r="D337" s="2">
        <v>4</v>
      </c>
      <c r="H337" s="2">
        <v>1</v>
      </c>
      <c r="I337" s="2">
        <v>1</v>
      </c>
      <c r="K337" s="21">
        <v>5</v>
      </c>
      <c r="L337" s="21"/>
      <c r="M337" s="21">
        <v>1</v>
      </c>
      <c r="N337" s="21"/>
      <c r="O337" s="21"/>
      <c r="P337" s="21">
        <f t="shared" si="45"/>
        <v>6</v>
      </c>
      <c r="Q337" s="83">
        <f t="shared" si="46"/>
        <v>8</v>
      </c>
      <c r="R337" s="118">
        <v>7</v>
      </c>
      <c r="S337" s="2">
        <v>2</v>
      </c>
      <c r="V337" s="2">
        <v>2</v>
      </c>
      <c r="AC337" s="104">
        <v>1</v>
      </c>
      <c r="AL337" s="2">
        <v>1</v>
      </c>
      <c r="AO337" s="2">
        <v>4</v>
      </c>
      <c r="AT337" s="104">
        <v>1</v>
      </c>
      <c r="AY337" s="2">
        <v>1</v>
      </c>
      <c r="BC337" s="104">
        <v>1</v>
      </c>
    </row>
    <row r="338" spans="1:30" ht="11.25">
      <c r="A338" s="40"/>
      <c r="B338" s="83">
        <f t="shared" si="44"/>
        <v>0</v>
      </c>
      <c r="E338" s="2">
        <v>1</v>
      </c>
      <c r="F338" s="6" t="s">
        <v>315</v>
      </c>
      <c r="K338" s="21">
        <v>1</v>
      </c>
      <c r="L338" s="21"/>
      <c r="M338" s="21"/>
      <c r="N338" s="21"/>
      <c r="O338" s="21"/>
      <c r="P338" s="21">
        <f t="shared" si="45"/>
        <v>1</v>
      </c>
      <c r="Q338" s="83">
        <f t="shared" si="46"/>
        <v>1</v>
      </c>
      <c r="V338" s="2">
        <v>1</v>
      </c>
      <c r="AC338" s="104">
        <v>1</v>
      </c>
      <c r="AD338" s="2">
        <v>1</v>
      </c>
    </row>
    <row r="339" spans="1:55" ht="11.25">
      <c r="A339" s="40" t="s">
        <v>131</v>
      </c>
      <c r="B339" s="83">
        <f t="shared" si="44"/>
        <v>14</v>
      </c>
      <c r="C339" s="2">
        <v>14</v>
      </c>
      <c r="H339" s="2">
        <v>2</v>
      </c>
      <c r="K339" s="21">
        <v>8</v>
      </c>
      <c r="L339" s="21"/>
      <c r="M339" s="21">
        <v>4</v>
      </c>
      <c r="N339" s="21"/>
      <c r="O339" s="21"/>
      <c r="P339" s="21">
        <f t="shared" si="45"/>
        <v>12</v>
      </c>
      <c r="Q339" s="83">
        <f t="shared" si="46"/>
        <v>14</v>
      </c>
      <c r="R339" s="118">
        <v>11</v>
      </c>
      <c r="S339" s="2">
        <v>1</v>
      </c>
      <c r="V339" s="2">
        <v>3</v>
      </c>
      <c r="W339" s="2">
        <v>2</v>
      </c>
      <c r="Z339" s="2">
        <v>1</v>
      </c>
      <c r="AC339" s="104">
        <v>5</v>
      </c>
      <c r="AK339" s="2">
        <v>2</v>
      </c>
      <c r="AO339" s="2">
        <v>4</v>
      </c>
      <c r="AS339" s="2">
        <v>3</v>
      </c>
      <c r="AT339" s="104">
        <v>7</v>
      </c>
      <c r="BC339" s="104">
        <v>1</v>
      </c>
    </row>
    <row r="340" spans="1:46" ht="11.25">
      <c r="A340" s="40" t="s">
        <v>183</v>
      </c>
      <c r="B340" s="83">
        <f t="shared" si="44"/>
        <v>16</v>
      </c>
      <c r="C340" s="2">
        <v>4</v>
      </c>
      <c r="D340" s="2">
        <v>12</v>
      </c>
      <c r="K340" s="21">
        <v>2</v>
      </c>
      <c r="L340" s="21"/>
      <c r="M340" s="21">
        <v>6</v>
      </c>
      <c r="N340" s="21"/>
      <c r="O340" s="21">
        <v>8</v>
      </c>
      <c r="P340" s="21">
        <f t="shared" si="45"/>
        <v>16</v>
      </c>
      <c r="Q340" s="83">
        <f t="shared" si="46"/>
        <v>16</v>
      </c>
      <c r="R340" s="118">
        <v>15</v>
      </c>
      <c r="S340" s="2">
        <v>9</v>
      </c>
      <c r="U340" s="2">
        <v>2</v>
      </c>
      <c r="V340" s="2">
        <v>1</v>
      </c>
      <c r="AC340" s="104">
        <v>16</v>
      </c>
      <c r="AD340" s="2">
        <v>1</v>
      </c>
      <c r="AI340" s="2">
        <v>11</v>
      </c>
      <c r="AS340" s="2">
        <v>1</v>
      </c>
      <c r="AT340" s="104">
        <v>9</v>
      </c>
    </row>
    <row r="341" spans="1:46" ht="11.25">
      <c r="A341" s="40"/>
      <c r="B341" s="83">
        <f t="shared" si="44"/>
        <v>0</v>
      </c>
      <c r="E341" s="2">
        <v>1</v>
      </c>
      <c r="F341" s="6" t="s">
        <v>313</v>
      </c>
      <c r="I341" s="2">
        <v>1</v>
      </c>
      <c r="K341" s="21"/>
      <c r="L341" s="21"/>
      <c r="M341" s="21"/>
      <c r="N341" s="21"/>
      <c r="O341" s="21"/>
      <c r="P341" s="21">
        <f t="shared" si="45"/>
        <v>0</v>
      </c>
      <c r="Q341" s="83">
        <f t="shared" si="46"/>
        <v>1</v>
      </c>
      <c r="R341" s="118">
        <v>1</v>
      </c>
      <c r="AC341" s="104">
        <v>1</v>
      </c>
      <c r="AT341" s="104">
        <v>1</v>
      </c>
    </row>
    <row r="342" spans="1:55" ht="11.25">
      <c r="A342" s="40" t="s">
        <v>62</v>
      </c>
      <c r="B342" s="83">
        <f t="shared" si="44"/>
        <v>18</v>
      </c>
      <c r="C342" s="2">
        <v>13</v>
      </c>
      <c r="D342" s="2">
        <v>5</v>
      </c>
      <c r="H342" s="2">
        <v>2</v>
      </c>
      <c r="I342" s="2">
        <v>5</v>
      </c>
      <c r="K342" s="21">
        <v>5</v>
      </c>
      <c r="L342" s="21"/>
      <c r="M342" s="21">
        <v>6</v>
      </c>
      <c r="N342" s="21"/>
      <c r="O342" s="21"/>
      <c r="P342" s="21">
        <f t="shared" si="45"/>
        <v>11</v>
      </c>
      <c r="Q342" s="83">
        <f t="shared" si="46"/>
        <v>18</v>
      </c>
      <c r="R342" s="118">
        <v>9</v>
      </c>
      <c r="T342" s="2">
        <v>1</v>
      </c>
      <c r="V342" s="2">
        <v>1</v>
      </c>
      <c r="W342" s="2">
        <v>2</v>
      </c>
      <c r="AA342" s="2">
        <v>2</v>
      </c>
      <c r="AC342" s="104">
        <v>3</v>
      </c>
      <c r="AD342" s="2">
        <v>3</v>
      </c>
      <c r="AH342" s="2">
        <v>1</v>
      </c>
      <c r="AI342" s="2">
        <v>2</v>
      </c>
      <c r="AK342" s="2">
        <v>1</v>
      </c>
      <c r="AS342" s="2">
        <v>1</v>
      </c>
      <c r="AT342" s="104">
        <v>5</v>
      </c>
      <c r="AY342" s="2">
        <v>4</v>
      </c>
      <c r="BC342" s="104">
        <v>3</v>
      </c>
    </row>
    <row r="343" spans="1:55" ht="11.25">
      <c r="A343" s="40" t="s">
        <v>358</v>
      </c>
      <c r="B343" s="83">
        <f t="shared" si="44"/>
        <v>7</v>
      </c>
      <c r="C343" s="2">
        <v>5</v>
      </c>
      <c r="D343" s="2">
        <v>2</v>
      </c>
      <c r="H343" s="2">
        <v>1</v>
      </c>
      <c r="I343" s="2">
        <v>2</v>
      </c>
      <c r="K343" s="21">
        <v>4</v>
      </c>
      <c r="L343" s="21"/>
      <c r="M343" s="21"/>
      <c r="N343" s="21"/>
      <c r="O343" s="21"/>
      <c r="P343" s="21">
        <f t="shared" si="45"/>
        <v>4</v>
      </c>
      <c r="Q343" s="83">
        <f t="shared" si="46"/>
        <v>7</v>
      </c>
      <c r="R343" s="118">
        <v>9</v>
      </c>
      <c r="AD343" s="2">
        <v>2</v>
      </c>
      <c r="AS343" s="2">
        <v>2</v>
      </c>
      <c r="AT343" s="104">
        <v>4</v>
      </c>
      <c r="BC343" s="104">
        <v>2</v>
      </c>
    </row>
    <row r="344" spans="2:46" ht="11.25">
      <c r="B344" s="83">
        <f>C344+D344</f>
        <v>0</v>
      </c>
      <c r="E344" s="2">
        <v>2</v>
      </c>
      <c r="F344" s="6" t="s">
        <v>321</v>
      </c>
      <c r="K344" s="21"/>
      <c r="L344" s="21"/>
      <c r="M344" s="21">
        <v>2</v>
      </c>
      <c r="N344" s="21"/>
      <c r="O344" s="21"/>
      <c r="P344" s="21">
        <f t="shared" si="45"/>
        <v>2</v>
      </c>
      <c r="Q344" s="83">
        <f t="shared" si="46"/>
        <v>2</v>
      </c>
      <c r="R344" s="118">
        <v>2</v>
      </c>
      <c r="S344" s="2">
        <v>2</v>
      </c>
      <c r="T344" s="2">
        <v>2</v>
      </c>
      <c r="W344" s="2">
        <v>2</v>
      </c>
      <c r="AC344" s="104">
        <v>2</v>
      </c>
      <c r="AT344" s="104">
        <v>2</v>
      </c>
    </row>
    <row r="345" spans="1:55" ht="11.25">
      <c r="A345" s="40" t="s">
        <v>132</v>
      </c>
      <c r="B345" s="83">
        <f aca="true" t="shared" si="47" ref="B345:B352">C345+D345</f>
        <v>13</v>
      </c>
      <c r="C345" s="2">
        <v>8</v>
      </c>
      <c r="D345" s="2">
        <v>5</v>
      </c>
      <c r="H345" s="2">
        <v>2</v>
      </c>
      <c r="I345" s="2">
        <v>1</v>
      </c>
      <c r="K345" s="21">
        <v>7</v>
      </c>
      <c r="L345" s="21"/>
      <c r="M345" s="21">
        <v>1</v>
      </c>
      <c r="N345" s="21"/>
      <c r="O345" s="21">
        <v>2</v>
      </c>
      <c r="P345" s="21">
        <f t="shared" si="45"/>
        <v>10</v>
      </c>
      <c r="Q345" s="83">
        <f t="shared" si="46"/>
        <v>13</v>
      </c>
      <c r="R345" s="118">
        <v>9</v>
      </c>
      <c r="T345" s="2">
        <v>2</v>
      </c>
      <c r="V345" s="2">
        <v>3</v>
      </c>
      <c r="AA345" s="2">
        <v>1</v>
      </c>
      <c r="AC345" s="104">
        <v>2</v>
      </c>
      <c r="AG345" s="2">
        <v>1</v>
      </c>
      <c r="AK345" s="2">
        <v>1</v>
      </c>
      <c r="AO345" s="2">
        <v>4</v>
      </c>
      <c r="AS345" s="2">
        <v>1</v>
      </c>
      <c r="AT345" s="104">
        <v>2</v>
      </c>
      <c r="AV345" s="2">
        <v>1</v>
      </c>
      <c r="BC345" s="104">
        <v>1</v>
      </c>
    </row>
    <row r="346" spans="1:55" ht="11.25">
      <c r="A346" s="40" t="s">
        <v>104</v>
      </c>
      <c r="B346" s="83">
        <f t="shared" si="47"/>
        <v>15</v>
      </c>
      <c r="C346" s="2">
        <v>11</v>
      </c>
      <c r="D346" s="2">
        <v>4</v>
      </c>
      <c r="H346" s="2">
        <v>2</v>
      </c>
      <c r="I346" s="2">
        <v>2</v>
      </c>
      <c r="K346" s="21">
        <v>7</v>
      </c>
      <c r="L346" s="21"/>
      <c r="M346" s="21">
        <v>4</v>
      </c>
      <c r="N346" s="21"/>
      <c r="O346" s="21"/>
      <c r="P346" s="21">
        <f t="shared" si="45"/>
        <v>11</v>
      </c>
      <c r="Q346" s="83">
        <f t="shared" si="46"/>
        <v>15</v>
      </c>
      <c r="R346" s="118">
        <v>10</v>
      </c>
      <c r="T346" s="2">
        <v>1</v>
      </c>
      <c r="V346" s="2">
        <v>1</v>
      </c>
      <c r="Y346" s="2">
        <v>1</v>
      </c>
      <c r="Z346" s="2">
        <v>1</v>
      </c>
      <c r="AC346" s="104">
        <v>3</v>
      </c>
      <c r="AG346" s="2">
        <v>1</v>
      </c>
      <c r="AK346" s="2">
        <v>2</v>
      </c>
      <c r="AO346" s="2">
        <v>2</v>
      </c>
      <c r="AS346" s="2">
        <v>4</v>
      </c>
      <c r="AT346" s="104">
        <v>3</v>
      </c>
      <c r="BC346" s="104">
        <v>3</v>
      </c>
    </row>
    <row r="347" spans="1:46" ht="11.25">
      <c r="A347" s="40" t="s">
        <v>61</v>
      </c>
      <c r="B347" s="83">
        <f t="shared" si="47"/>
        <v>12</v>
      </c>
      <c r="C347" s="2">
        <v>4</v>
      </c>
      <c r="D347" s="2">
        <v>8</v>
      </c>
      <c r="K347" s="21">
        <v>9</v>
      </c>
      <c r="L347" s="21"/>
      <c r="M347" s="21">
        <v>3</v>
      </c>
      <c r="N347" s="21"/>
      <c r="O347" s="21"/>
      <c r="P347" s="21">
        <f t="shared" si="45"/>
        <v>12</v>
      </c>
      <c r="Q347" s="83">
        <f t="shared" si="46"/>
        <v>12</v>
      </c>
      <c r="R347" s="118">
        <v>10</v>
      </c>
      <c r="S347" s="2">
        <v>7</v>
      </c>
      <c r="AC347" s="104">
        <v>1</v>
      </c>
      <c r="AD347" s="2">
        <v>1</v>
      </c>
      <c r="AO347" s="2">
        <v>9</v>
      </c>
      <c r="AT347" s="104">
        <v>3</v>
      </c>
    </row>
    <row r="348" spans="1:29" ht="11.25">
      <c r="A348" s="40"/>
      <c r="B348" s="83">
        <f t="shared" si="47"/>
        <v>0</v>
      </c>
      <c r="E348" s="2">
        <v>1</v>
      </c>
      <c r="F348" s="66" t="s">
        <v>342</v>
      </c>
      <c r="I348" s="2">
        <v>1</v>
      </c>
      <c r="K348" s="21"/>
      <c r="L348" s="21"/>
      <c r="M348" s="21"/>
      <c r="N348" s="21"/>
      <c r="O348" s="21"/>
      <c r="P348" s="21">
        <f t="shared" si="45"/>
        <v>0</v>
      </c>
      <c r="Q348" s="83">
        <f t="shared" si="46"/>
        <v>1</v>
      </c>
      <c r="R348" s="118">
        <v>1</v>
      </c>
      <c r="AC348" s="104">
        <v>1</v>
      </c>
    </row>
    <row r="349" spans="1:51" ht="11.25">
      <c r="A349" s="40" t="s">
        <v>60</v>
      </c>
      <c r="B349" s="83">
        <f t="shared" si="47"/>
        <v>5</v>
      </c>
      <c r="C349" s="2">
        <v>3</v>
      </c>
      <c r="D349" s="2">
        <v>2</v>
      </c>
      <c r="H349" s="2">
        <v>1</v>
      </c>
      <c r="K349" s="21">
        <v>2</v>
      </c>
      <c r="L349" s="21"/>
      <c r="M349" s="21">
        <v>2</v>
      </c>
      <c r="N349" s="21"/>
      <c r="O349" s="21"/>
      <c r="P349" s="21">
        <f t="shared" si="45"/>
        <v>4</v>
      </c>
      <c r="Q349" s="83">
        <f t="shared" si="46"/>
        <v>5</v>
      </c>
      <c r="R349" s="118">
        <v>4</v>
      </c>
      <c r="S349" s="2">
        <v>1</v>
      </c>
      <c r="T349" s="2">
        <v>1</v>
      </c>
      <c r="U349" s="2">
        <v>1</v>
      </c>
      <c r="V349" s="2">
        <v>1</v>
      </c>
      <c r="AC349" s="104">
        <v>3</v>
      </c>
      <c r="AD349" s="2">
        <v>1</v>
      </c>
      <c r="AI349" s="2">
        <v>1</v>
      </c>
      <c r="AS349" s="2">
        <v>1</v>
      </c>
      <c r="AY349" s="2">
        <v>1</v>
      </c>
    </row>
    <row r="350" spans="1:55" ht="11.25">
      <c r="A350" s="40" t="s">
        <v>184</v>
      </c>
      <c r="B350" s="83">
        <f t="shared" si="47"/>
        <v>8</v>
      </c>
      <c r="C350" s="2">
        <v>5</v>
      </c>
      <c r="D350" s="2">
        <v>3</v>
      </c>
      <c r="H350" s="2">
        <v>2</v>
      </c>
      <c r="I350" s="2">
        <v>5</v>
      </c>
      <c r="K350" s="21">
        <v>1</v>
      </c>
      <c r="L350" s="21"/>
      <c r="M350" s="21"/>
      <c r="N350" s="21"/>
      <c r="O350" s="21"/>
      <c r="P350" s="21">
        <f t="shared" si="45"/>
        <v>1</v>
      </c>
      <c r="Q350" s="83">
        <f t="shared" si="46"/>
        <v>8</v>
      </c>
      <c r="R350" s="118">
        <v>7</v>
      </c>
      <c r="S350" s="2">
        <v>1</v>
      </c>
      <c r="AD350" s="2">
        <v>1</v>
      </c>
      <c r="AK350" s="2">
        <v>3</v>
      </c>
      <c r="AS350" s="2">
        <v>1</v>
      </c>
      <c r="AT350" s="104">
        <v>1</v>
      </c>
      <c r="AW350" s="2">
        <v>2</v>
      </c>
      <c r="BC350" s="104">
        <v>4</v>
      </c>
    </row>
    <row r="351" spans="1:55" ht="11.25">
      <c r="A351" s="40" t="s">
        <v>133</v>
      </c>
      <c r="B351" s="83">
        <f t="shared" si="47"/>
        <v>10</v>
      </c>
      <c r="C351" s="2">
        <v>5</v>
      </c>
      <c r="D351" s="2">
        <v>5</v>
      </c>
      <c r="H351" s="2">
        <v>2</v>
      </c>
      <c r="I351" s="2">
        <v>2</v>
      </c>
      <c r="K351" s="21">
        <v>2</v>
      </c>
      <c r="L351" s="21"/>
      <c r="M351" s="21"/>
      <c r="N351" s="21"/>
      <c r="O351" s="21">
        <v>4</v>
      </c>
      <c r="P351" s="21">
        <f t="shared" si="45"/>
        <v>6</v>
      </c>
      <c r="Q351" s="83">
        <f t="shared" si="46"/>
        <v>10</v>
      </c>
      <c r="R351" s="118">
        <v>8</v>
      </c>
      <c r="AD351" s="2">
        <v>1</v>
      </c>
      <c r="AK351" s="2">
        <v>1</v>
      </c>
      <c r="AS351" s="2">
        <v>1</v>
      </c>
      <c r="AT351" s="104">
        <v>6</v>
      </c>
      <c r="BC351" s="104">
        <v>2</v>
      </c>
    </row>
    <row r="352" spans="1:46" ht="11.25">
      <c r="A352" s="40" t="s">
        <v>105</v>
      </c>
      <c r="B352" s="83">
        <f t="shared" si="47"/>
        <v>8</v>
      </c>
      <c r="C352" s="2">
        <v>4</v>
      </c>
      <c r="D352" s="2">
        <v>4</v>
      </c>
      <c r="K352" s="21">
        <v>3</v>
      </c>
      <c r="L352" s="21"/>
      <c r="M352" s="21">
        <v>3</v>
      </c>
      <c r="N352" s="21"/>
      <c r="O352" s="21">
        <v>2</v>
      </c>
      <c r="P352" s="21">
        <f t="shared" si="45"/>
        <v>8</v>
      </c>
      <c r="Q352" s="83">
        <f t="shared" si="46"/>
        <v>8</v>
      </c>
      <c r="R352" s="118">
        <v>5</v>
      </c>
      <c r="T352" s="2">
        <v>1</v>
      </c>
      <c r="V352" s="2">
        <v>2</v>
      </c>
      <c r="W352" s="2">
        <v>1</v>
      </c>
      <c r="AA352" s="2">
        <v>1</v>
      </c>
      <c r="AC352" s="104">
        <v>3</v>
      </c>
      <c r="AD352" s="2">
        <v>1</v>
      </c>
      <c r="AI352" s="2">
        <v>2</v>
      </c>
      <c r="AO352" s="2">
        <v>3</v>
      </c>
      <c r="AP352" s="2">
        <v>1</v>
      </c>
      <c r="AT352" s="104">
        <v>1</v>
      </c>
    </row>
    <row r="353" spans="1:55" ht="11.25">
      <c r="A353" s="65" t="s">
        <v>52</v>
      </c>
      <c r="B353" s="84">
        <f>SUM(B318:B352)</f>
        <v>237</v>
      </c>
      <c r="C353" s="65">
        <f>SUM(C318:C352)</f>
        <v>146</v>
      </c>
      <c r="D353" s="65">
        <f>SUM(D318:D352)</f>
        <v>91</v>
      </c>
      <c r="E353" s="65">
        <f>SUM(E318:E352)</f>
        <v>23</v>
      </c>
      <c r="F353" s="59"/>
      <c r="G353" s="84">
        <f>B353+E353</f>
        <v>260</v>
      </c>
      <c r="H353" s="6">
        <f aca="true" t="shared" si="48" ref="H353:BC353">SUM(H318:H352)</f>
        <v>31</v>
      </c>
      <c r="I353" s="6">
        <f t="shared" si="48"/>
        <v>30</v>
      </c>
      <c r="J353" s="66">
        <f t="shared" si="48"/>
        <v>1</v>
      </c>
      <c r="K353" s="66">
        <f aca="true" t="shared" si="49" ref="K353:P353">SUM(K318:K352)</f>
        <v>102</v>
      </c>
      <c r="L353" s="6">
        <f t="shared" si="49"/>
        <v>3</v>
      </c>
      <c r="M353" s="6">
        <f t="shared" si="49"/>
        <v>74</v>
      </c>
      <c r="N353" s="6">
        <f t="shared" si="49"/>
        <v>2</v>
      </c>
      <c r="O353" s="6">
        <f t="shared" si="49"/>
        <v>17</v>
      </c>
      <c r="P353" s="66">
        <f t="shared" si="49"/>
        <v>198</v>
      </c>
      <c r="Q353" s="93">
        <f t="shared" si="48"/>
        <v>260</v>
      </c>
      <c r="R353" s="119">
        <f t="shared" si="48"/>
        <v>191</v>
      </c>
      <c r="S353" s="6">
        <f t="shared" si="48"/>
        <v>43</v>
      </c>
      <c r="T353" s="6">
        <f t="shared" si="48"/>
        <v>8</v>
      </c>
      <c r="U353" s="6">
        <f t="shared" si="48"/>
        <v>4</v>
      </c>
      <c r="V353" s="6">
        <f t="shared" si="48"/>
        <v>19</v>
      </c>
      <c r="W353" s="6">
        <f t="shared" si="48"/>
        <v>11</v>
      </c>
      <c r="X353" s="6">
        <f t="shared" si="48"/>
        <v>1</v>
      </c>
      <c r="Y353" s="6">
        <f t="shared" si="48"/>
        <v>2</v>
      </c>
      <c r="Z353" s="6">
        <f t="shared" si="48"/>
        <v>5</v>
      </c>
      <c r="AA353" s="6">
        <f t="shared" si="48"/>
        <v>4</v>
      </c>
      <c r="AB353" s="6">
        <f t="shared" si="48"/>
        <v>0</v>
      </c>
      <c r="AC353" s="105">
        <f t="shared" si="48"/>
        <v>76</v>
      </c>
      <c r="AD353" s="6">
        <f t="shared" si="48"/>
        <v>36</v>
      </c>
      <c r="AE353" s="6">
        <f t="shared" si="48"/>
        <v>6</v>
      </c>
      <c r="AF353" s="6">
        <f t="shared" si="48"/>
        <v>2</v>
      </c>
      <c r="AG353" s="6">
        <f t="shared" si="48"/>
        <v>13</v>
      </c>
      <c r="AH353" s="6">
        <f t="shared" si="48"/>
        <v>5</v>
      </c>
      <c r="AI353" s="6">
        <f t="shared" si="48"/>
        <v>22</v>
      </c>
      <c r="AJ353" s="6">
        <f t="shared" si="48"/>
        <v>4</v>
      </c>
      <c r="AK353" s="6">
        <f t="shared" si="48"/>
        <v>19</v>
      </c>
      <c r="AL353" s="6">
        <f t="shared" si="48"/>
        <v>1</v>
      </c>
      <c r="AM353" s="6">
        <f t="shared" si="48"/>
        <v>1</v>
      </c>
      <c r="AN353" s="6">
        <f t="shared" si="48"/>
        <v>0</v>
      </c>
      <c r="AO353" s="6">
        <f t="shared" si="48"/>
        <v>33</v>
      </c>
      <c r="AP353" s="6">
        <f t="shared" si="48"/>
        <v>1</v>
      </c>
      <c r="AQ353" s="6">
        <f t="shared" si="48"/>
        <v>0</v>
      </c>
      <c r="AR353" s="6">
        <f t="shared" si="48"/>
        <v>0</v>
      </c>
      <c r="AS353" s="66">
        <f t="shared" si="48"/>
        <v>34</v>
      </c>
      <c r="AT353" s="105">
        <f t="shared" si="48"/>
        <v>75</v>
      </c>
      <c r="AU353" s="6">
        <f t="shared" si="48"/>
        <v>0</v>
      </c>
      <c r="AV353" s="6">
        <f t="shared" si="48"/>
        <v>2</v>
      </c>
      <c r="AW353" s="6">
        <f t="shared" si="48"/>
        <v>3</v>
      </c>
      <c r="AX353" s="6">
        <f t="shared" si="48"/>
        <v>2</v>
      </c>
      <c r="AY353" s="6">
        <f t="shared" si="48"/>
        <v>10</v>
      </c>
      <c r="AZ353" s="6">
        <f t="shared" si="48"/>
        <v>3</v>
      </c>
      <c r="BA353" s="6">
        <f t="shared" si="48"/>
        <v>0</v>
      </c>
      <c r="BB353" s="6">
        <f t="shared" si="48"/>
        <v>1</v>
      </c>
      <c r="BC353" s="105">
        <f t="shared" si="48"/>
        <v>28</v>
      </c>
    </row>
    <row r="354" spans="1:55" ht="11.25">
      <c r="A354" s="65"/>
      <c r="B354" s="84"/>
      <c r="C354" s="65"/>
      <c r="D354" s="65"/>
      <c r="E354" s="65"/>
      <c r="F354" s="59"/>
      <c r="G354" s="84"/>
      <c r="H354" s="6"/>
      <c r="I354" s="6"/>
      <c r="J354" s="66"/>
      <c r="K354" s="66"/>
      <c r="L354" s="6"/>
      <c r="M354" s="6"/>
      <c r="N354" s="6"/>
      <c r="O354" s="6"/>
      <c r="P354" s="66"/>
      <c r="Q354" s="93"/>
      <c r="R354" s="119"/>
      <c r="S354" s="6"/>
      <c r="T354" s="6"/>
      <c r="U354" s="6"/>
      <c r="V354" s="6"/>
      <c r="W354" s="6"/>
      <c r="X354" s="6"/>
      <c r="Y354" s="6"/>
      <c r="Z354" s="6"/>
      <c r="AA354" s="6"/>
      <c r="AB354" s="6"/>
      <c r="AC354" s="105"/>
      <c r="AD354" s="6"/>
      <c r="AE354" s="6"/>
      <c r="AF354" s="6"/>
      <c r="AG354" s="6"/>
      <c r="AH354" s="6"/>
      <c r="AI354" s="6"/>
      <c r="AJ354" s="6"/>
      <c r="AK354" s="6"/>
      <c r="AL354" s="6"/>
      <c r="AM354" s="6"/>
      <c r="AN354" s="6"/>
      <c r="AO354" s="6"/>
      <c r="AP354" s="6"/>
      <c r="AQ354" s="6"/>
      <c r="AR354" s="6"/>
      <c r="AS354" s="66"/>
      <c r="AT354" s="105"/>
      <c r="AU354" s="6"/>
      <c r="AV354" s="6"/>
      <c r="AW354" s="6"/>
      <c r="AX354" s="6"/>
      <c r="AY354" s="6"/>
      <c r="AZ354" s="6"/>
      <c r="BA354" s="6"/>
      <c r="BB354" s="6"/>
      <c r="BC354" s="105"/>
    </row>
    <row r="355" spans="1:55" ht="11.25">
      <c r="A355" s="139" t="s">
        <v>84</v>
      </c>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39"/>
      <c r="AL355" s="139"/>
      <c r="AM355" s="139"/>
      <c r="AN355" s="139"/>
      <c r="AO355" s="139"/>
      <c r="AP355" s="139"/>
      <c r="AQ355" s="139"/>
      <c r="AR355" s="139"/>
      <c r="AS355" s="139"/>
      <c r="AT355" s="139"/>
      <c r="AU355" s="139"/>
      <c r="AV355" s="139"/>
      <c r="AW355" s="139"/>
      <c r="AX355" s="139"/>
      <c r="AY355" s="139"/>
      <c r="AZ355" s="139"/>
      <c r="BA355" s="139"/>
      <c r="BB355" s="139"/>
      <c r="BC355" s="139"/>
    </row>
    <row r="356" spans="1:45" ht="11.25">
      <c r="A356" s="40" t="s">
        <v>360</v>
      </c>
      <c r="B356" s="83">
        <f>SUM(C356:D356)</f>
        <v>4</v>
      </c>
      <c r="C356" s="2">
        <v>4</v>
      </c>
      <c r="H356" s="2">
        <v>3</v>
      </c>
      <c r="K356" s="21"/>
      <c r="L356" s="21"/>
      <c r="M356" s="21">
        <v>1</v>
      </c>
      <c r="N356" s="21"/>
      <c r="O356" s="21"/>
      <c r="P356" s="21">
        <f>SUM(K356:O356)</f>
        <v>1</v>
      </c>
      <c r="Q356" s="83">
        <f>SUM(H356:O356)</f>
        <v>4</v>
      </c>
      <c r="R356" s="118">
        <v>3</v>
      </c>
      <c r="AS356" s="2">
        <v>3</v>
      </c>
    </row>
    <row r="357" spans="1:45" ht="11.25">
      <c r="A357" s="40" t="s">
        <v>253</v>
      </c>
      <c r="B357" s="83">
        <f aca="true" t="shared" si="50" ref="B357:B381">SUM(C357:D357)</f>
        <v>4</v>
      </c>
      <c r="C357" s="2">
        <v>4</v>
      </c>
      <c r="H357" s="2">
        <v>1</v>
      </c>
      <c r="K357" s="21">
        <v>3</v>
      </c>
      <c r="L357" s="21"/>
      <c r="M357" s="21"/>
      <c r="N357" s="21"/>
      <c r="O357" s="21"/>
      <c r="P357" s="21">
        <f aca="true" t="shared" si="51" ref="P357:P381">SUM(K357:O357)</f>
        <v>3</v>
      </c>
      <c r="Q357" s="83">
        <f aca="true" t="shared" si="52" ref="Q357:Q381">SUM(H357:O357)</f>
        <v>4</v>
      </c>
      <c r="R357" s="118">
        <v>4</v>
      </c>
      <c r="AC357" s="104">
        <v>1</v>
      </c>
      <c r="AS357" s="2">
        <v>3</v>
      </c>
    </row>
    <row r="358" spans="1:45" ht="11.25">
      <c r="A358" s="40" t="s">
        <v>254</v>
      </c>
      <c r="B358" s="83">
        <f t="shared" si="50"/>
        <v>5</v>
      </c>
      <c r="C358" s="2">
        <v>4</v>
      </c>
      <c r="D358" s="2">
        <v>1</v>
      </c>
      <c r="H358" s="2">
        <v>1</v>
      </c>
      <c r="K358" s="21">
        <v>3</v>
      </c>
      <c r="L358" s="21"/>
      <c r="M358" s="21">
        <v>1</v>
      </c>
      <c r="N358" s="21"/>
      <c r="O358" s="21"/>
      <c r="P358" s="21">
        <f t="shared" si="51"/>
        <v>4</v>
      </c>
      <c r="Q358" s="83">
        <f t="shared" si="52"/>
        <v>5</v>
      </c>
      <c r="R358" s="118">
        <v>3</v>
      </c>
      <c r="AC358" s="104">
        <v>2</v>
      </c>
      <c r="AS358" s="2">
        <v>4</v>
      </c>
    </row>
    <row r="359" spans="1:55" s="6" customFormat="1" ht="11.25">
      <c r="A359" s="40" t="s">
        <v>185</v>
      </c>
      <c r="B359" s="83">
        <f t="shared" si="50"/>
        <v>1</v>
      </c>
      <c r="C359" s="2">
        <v>1</v>
      </c>
      <c r="D359" s="2"/>
      <c r="E359" s="2"/>
      <c r="G359" s="93"/>
      <c r="H359" s="2">
        <v>1</v>
      </c>
      <c r="I359" s="2"/>
      <c r="J359" s="2"/>
      <c r="K359" s="21"/>
      <c r="L359" s="21"/>
      <c r="M359" s="21"/>
      <c r="N359" s="21"/>
      <c r="O359" s="21"/>
      <c r="P359" s="21">
        <f t="shared" si="51"/>
        <v>0</v>
      </c>
      <c r="Q359" s="83">
        <f t="shared" si="52"/>
        <v>1</v>
      </c>
      <c r="R359" s="118">
        <v>1</v>
      </c>
      <c r="S359" s="2"/>
      <c r="T359" s="2"/>
      <c r="U359" s="2"/>
      <c r="V359" s="2"/>
      <c r="W359" s="2"/>
      <c r="X359" s="2"/>
      <c r="Y359" s="2"/>
      <c r="Z359" s="2"/>
      <c r="AA359" s="2"/>
      <c r="AB359" s="2"/>
      <c r="AC359" s="104"/>
      <c r="AD359" s="2"/>
      <c r="AE359" s="2"/>
      <c r="AF359" s="2"/>
      <c r="AG359" s="2"/>
      <c r="AH359" s="2"/>
      <c r="AI359" s="2"/>
      <c r="AJ359" s="2"/>
      <c r="AK359" s="2"/>
      <c r="AL359" s="2"/>
      <c r="AM359" s="2"/>
      <c r="AN359" s="2"/>
      <c r="AO359" s="2"/>
      <c r="AP359" s="2"/>
      <c r="AQ359" s="2"/>
      <c r="AR359" s="2"/>
      <c r="AS359" s="2">
        <v>1</v>
      </c>
      <c r="AT359" s="104"/>
      <c r="AU359" s="2"/>
      <c r="AV359" s="2"/>
      <c r="AW359" s="2"/>
      <c r="AX359" s="2"/>
      <c r="AY359" s="2"/>
      <c r="AZ359" s="2"/>
      <c r="BA359" s="2"/>
      <c r="BB359" s="2"/>
      <c r="BC359" s="104"/>
    </row>
    <row r="360" spans="1:55" s="6" customFormat="1" ht="13.5" customHeight="1">
      <c r="A360" s="40" t="s">
        <v>134</v>
      </c>
      <c r="B360" s="83">
        <f t="shared" si="50"/>
        <v>4</v>
      </c>
      <c r="C360" s="2">
        <v>4</v>
      </c>
      <c r="D360" s="2"/>
      <c r="E360" s="2"/>
      <c r="G360" s="93"/>
      <c r="H360" s="2">
        <v>1</v>
      </c>
      <c r="I360" s="2"/>
      <c r="J360" s="2"/>
      <c r="K360" s="21">
        <v>3</v>
      </c>
      <c r="L360" s="21"/>
      <c r="M360" s="36"/>
      <c r="N360" s="21"/>
      <c r="O360" s="21"/>
      <c r="P360" s="21">
        <f t="shared" si="51"/>
        <v>3</v>
      </c>
      <c r="Q360" s="83">
        <f t="shared" si="52"/>
        <v>4</v>
      </c>
      <c r="R360" s="118">
        <v>4</v>
      </c>
      <c r="S360" s="2"/>
      <c r="T360" s="2"/>
      <c r="U360" s="2"/>
      <c r="V360" s="2"/>
      <c r="W360" s="2"/>
      <c r="X360" s="2"/>
      <c r="Y360" s="2"/>
      <c r="Z360" s="2"/>
      <c r="AA360" s="2"/>
      <c r="AB360" s="2"/>
      <c r="AC360" s="104"/>
      <c r="AD360" s="2"/>
      <c r="AE360" s="2"/>
      <c r="AF360" s="2"/>
      <c r="AG360" s="2"/>
      <c r="AH360" s="2"/>
      <c r="AI360" s="2"/>
      <c r="AJ360" s="2"/>
      <c r="AK360" s="2">
        <v>1</v>
      </c>
      <c r="AL360" s="2"/>
      <c r="AM360" s="2"/>
      <c r="AN360" s="2"/>
      <c r="AO360" s="2">
        <v>1</v>
      </c>
      <c r="AP360" s="2"/>
      <c r="AQ360" s="2"/>
      <c r="AR360" s="2"/>
      <c r="AS360" s="2">
        <v>2</v>
      </c>
      <c r="AT360" s="104"/>
      <c r="AU360" s="2"/>
      <c r="AV360" s="2"/>
      <c r="AW360" s="2"/>
      <c r="AX360" s="2"/>
      <c r="AY360" s="2"/>
      <c r="AZ360" s="2"/>
      <c r="BA360" s="2"/>
      <c r="BB360" s="2"/>
      <c r="BC360" s="104"/>
    </row>
    <row r="361" spans="1:55" ht="11.25">
      <c r="A361" s="40" t="s">
        <v>361</v>
      </c>
      <c r="B361" s="83">
        <f t="shared" si="50"/>
        <v>5</v>
      </c>
      <c r="C361" s="2">
        <v>2</v>
      </c>
      <c r="D361" s="2">
        <v>3</v>
      </c>
      <c r="H361" s="2">
        <v>2</v>
      </c>
      <c r="I361" s="2">
        <v>2</v>
      </c>
      <c r="K361" s="21">
        <v>1</v>
      </c>
      <c r="L361" s="21"/>
      <c r="M361" s="36"/>
      <c r="N361" s="21"/>
      <c r="O361" s="21"/>
      <c r="P361" s="21">
        <f t="shared" si="51"/>
        <v>1</v>
      </c>
      <c r="Q361" s="83">
        <f t="shared" si="52"/>
        <v>5</v>
      </c>
      <c r="R361" s="118">
        <v>4</v>
      </c>
      <c r="S361" s="2">
        <v>2</v>
      </c>
      <c r="AA361" s="2">
        <v>1</v>
      </c>
      <c r="AH361" s="2">
        <v>1</v>
      </c>
      <c r="AI361" s="2">
        <v>1</v>
      </c>
      <c r="AS361" s="2">
        <v>2</v>
      </c>
      <c r="AT361" s="104">
        <v>1</v>
      </c>
      <c r="AW361" s="2">
        <v>1</v>
      </c>
      <c r="BC361" s="104">
        <v>3</v>
      </c>
    </row>
    <row r="362" spans="1:46" ht="11.25">
      <c r="A362" s="40" t="s">
        <v>255</v>
      </c>
      <c r="B362" s="83">
        <f t="shared" si="50"/>
        <v>11</v>
      </c>
      <c r="C362" s="2">
        <v>5</v>
      </c>
      <c r="D362" s="2">
        <v>6</v>
      </c>
      <c r="H362" s="2">
        <v>1</v>
      </c>
      <c r="I362" s="2">
        <v>5</v>
      </c>
      <c r="K362" s="21">
        <v>4</v>
      </c>
      <c r="L362" s="21"/>
      <c r="M362" s="21">
        <v>1</v>
      </c>
      <c r="N362" s="21"/>
      <c r="O362" s="21"/>
      <c r="P362" s="21">
        <f t="shared" si="51"/>
        <v>5</v>
      </c>
      <c r="Q362" s="83">
        <f t="shared" si="52"/>
        <v>11</v>
      </c>
      <c r="R362" s="118">
        <v>6</v>
      </c>
      <c r="AC362" s="104">
        <v>2</v>
      </c>
      <c r="AK362" s="2">
        <v>1</v>
      </c>
      <c r="AS362" s="2">
        <v>3</v>
      </c>
      <c r="AT362" s="104">
        <v>4</v>
      </c>
    </row>
    <row r="363" spans="1:46" ht="11.25">
      <c r="A363" s="40" t="s">
        <v>256</v>
      </c>
      <c r="B363" s="83">
        <f t="shared" si="50"/>
        <v>1</v>
      </c>
      <c r="C363" s="2">
        <v>1</v>
      </c>
      <c r="K363" s="21"/>
      <c r="L363" s="21"/>
      <c r="M363" s="21">
        <v>1</v>
      </c>
      <c r="N363" s="21"/>
      <c r="O363" s="21"/>
      <c r="P363" s="21">
        <f t="shared" si="51"/>
        <v>1</v>
      </c>
      <c r="Q363" s="83">
        <f t="shared" si="52"/>
        <v>1</v>
      </c>
      <c r="R363" s="118">
        <v>1</v>
      </c>
      <c r="AK363" s="2">
        <v>1</v>
      </c>
      <c r="AS363" s="2">
        <v>1</v>
      </c>
      <c r="AT363" s="104">
        <v>1</v>
      </c>
    </row>
    <row r="364" spans="2:55" ht="11.25">
      <c r="B364" s="83">
        <f t="shared" si="50"/>
        <v>0</v>
      </c>
      <c r="E364" s="2">
        <v>1</v>
      </c>
      <c r="F364" s="6" t="s">
        <v>313</v>
      </c>
      <c r="K364" s="21"/>
      <c r="L364" s="21"/>
      <c r="M364" s="21"/>
      <c r="N364" s="21"/>
      <c r="O364" s="21">
        <v>1</v>
      </c>
      <c r="P364" s="21">
        <f t="shared" si="51"/>
        <v>1</v>
      </c>
      <c r="Q364" s="83">
        <f t="shared" si="52"/>
        <v>1</v>
      </c>
      <c r="R364" s="118">
        <v>1</v>
      </c>
      <c r="AC364" s="104">
        <v>1</v>
      </c>
      <c r="AO364" s="2">
        <v>1</v>
      </c>
      <c r="BC364" s="104">
        <v>1</v>
      </c>
    </row>
    <row r="365" spans="1:46" ht="11.25">
      <c r="A365" s="40" t="s">
        <v>186</v>
      </c>
      <c r="B365" s="83">
        <f t="shared" si="50"/>
        <v>6</v>
      </c>
      <c r="C365" s="2">
        <v>5</v>
      </c>
      <c r="D365" s="2">
        <v>1</v>
      </c>
      <c r="K365" s="21">
        <v>4</v>
      </c>
      <c r="L365" s="21"/>
      <c r="M365" s="21">
        <v>2</v>
      </c>
      <c r="N365" s="21"/>
      <c r="O365" s="21"/>
      <c r="P365" s="21">
        <f t="shared" si="51"/>
        <v>6</v>
      </c>
      <c r="Q365" s="83">
        <f t="shared" si="52"/>
        <v>6</v>
      </c>
      <c r="R365" s="118">
        <v>4</v>
      </c>
      <c r="W365" s="2">
        <v>1</v>
      </c>
      <c r="AC365" s="104">
        <v>2</v>
      </c>
      <c r="AO365" s="2">
        <v>1</v>
      </c>
      <c r="AS365" s="2">
        <v>2</v>
      </c>
      <c r="AT365" s="104">
        <v>1</v>
      </c>
    </row>
    <row r="366" spans="1:46" ht="11.25">
      <c r="A366" s="40" t="s">
        <v>135</v>
      </c>
      <c r="B366" s="83">
        <f>SUM(C366:D366)</f>
        <v>8</v>
      </c>
      <c r="C366" s="2">
        <v>2</v>
      </c>
      <c r="D366" s="2">
        <v>6</v>
      </c>
      <c r="H366" s="2">
        <v>1</v>
      </c>
      <c r="I366" s="2">
        <v>5</v>
      </c>
      <c r="K366" s="21">
        <v>1</v>
      </c>
      <c r="L366" s="21"/>
      <c r="M366" s="21">
        <v>1</v>
      </c>
      <c r="N366" s="21"/>
      <c r="O366" s="21"/>
      <c r="P366" s="21">
        <f t="shared" si="51"/>
        <v>2</v>
      </c>
      <c r="Q366" s="83">
        <f t="shared" si="52"/>
        <v>8</v>
      </c>
      <c r="R366" s="118">
        <v>3</v>
      </c>
      <c r="AI366" s="40" t="s">
        <v>362</v>
      </c>
      <c r="AS366" s="2">
        <v>1</v>
      </c>
      <c r="AT366" s="104">
        <v>1</v>
      </c>
    </row>
    <row r="367" spans="1:55" ht="11.25">
      <c r="A367" s="40" t="s">
        <v>363</v>
      </c>
      <c r="B367" s="83">
        <f t="shared" si="50"/>
        <v>3</v>
      </c>
      <c r="C367" s="2">
        <v>3</v>
      </c>
      <c r="K367" s="21">
        <v>1</v>
      </c>
      <c r="L367" s="21"/>
      <c r="M367" s="21">
        <v>2</v>
      </c>
      <c r="N367" s="21"/>
      <c r="O367" s="21"/>
      <c r="P367" s="21">
        <f t="shared" si="51"/>
        <v>3</v>
      </c>
      <c r="Q367" s="83">
        <f t="shared" si="52"/>
        <v>3</v>
      </c>
      <c r="R367" s="118">
        <v>1</v>
      </c>
      <c r="AB367" s="2">
        <v>2</v>
      </c>
      <c r="AS367" s="2">
        <v>2</v>
      </c>
      <c r="AY367" s="2">
        <v>1</v>
      </c>
      <c r="BC367" s="104">
        <v>1</v>
      </c>
    </row>
    <row r="368" spans="1:55" ht="11.25">
      <c r="A368" s="40" t="s">
        <v>257</v>
      </c>
      <c r="B368" s="83">
        <f t="shared" si="50"/>
        <v>1</v>
      </c>
      <c r="C368" s="2">
        <v>1</v>
      </c>
      <c r="K368" s="21">
        <v>1</v>
      </c>
      <c r="L368" s="21"/>
      <c r="M368" s="21"/>
      <c r="N368" s="21"/>
      <c r="O368" s="21"/>
      <c r="P368" s="21">
        <f t="shared" si="51"/>
        <v>1</v>
      </c>
      <c r="Q368" s="83">
        <f t="shared" si="52"/>
        <v>1</v>
      </c>
      <c r="R368" s="118">
        <v>1</v>
      </c>
      <c r="AH368" s="2">
        <v>1</v>
      </c>
      <c r="AO368" s="2">
        <v>1</v>
      </c>
      <c r="BC368" s="104">
        <v>1</v>
      </c>
    </row>
    <row r="369" spans="1:55" ht="11.25">
      <c r="A369" s="64" t="s">
        <v>258</v>
      </c>
      <c r="B369" s="83">
        <f t="shared" si="50"/>
        <v>8</v>
      </c>
      <c r="C369" s="2">
        <v>6</v>
      </c>
      <c r="D369" s="2">
        <v>2</v>
      </c>
      <c r="J369" s="2">
        <v>3</v>
      </c>
      <c r="K369" s="21">
        <v>4</v>
      </c>
      <c r="L369" s="21"/>
      <c r="M369" s="21">
        <v>1</v>
      </c>
      <c r="N369" s="21"/>
      <c r="O369" s="21"/>
      <c r="P369" s="21">
        <f t="shared" si="51"/>
        <v>5</v>
      </c>
      <c r="Q369" s="83">
        <f t="shared" si="52"/>
        <v>8</v>
      </c>
      <c r="R369" s="118">
        <v>7</v>
      </c>
      <c r="S369" s="2">
        <v>1</v>
      </c>
      <c r="U369" s="2">
        <v>1</v>
      </c>
      <c r="V369" s="2">
        <v>1</v>
      </c>
      <c r="AC369" s="104">
        <v>4</v>
      </c>
      <c r="AO369" s="2">
        <v>4</v>
      </c>
      <c r="AS369" s="2">
        <v>1</v>
      </c>
      <c r="AZ369" s="2">
        <v>1</v>
      </c>
      <c r="BC369" s="104">
        <v>1</v>
      </c>
    </row>
    <row r="370" spans="1:55" ht="11.25">
      <c r="A370" s="40" t="s">
        <v>187</v>
      </c>
      <c r="B370" s="83">
        <f t="shared" si="50"/>
        <v>10</v>
      </c>
      <c r="C370" s="2">
        <v>9</v>
      </c>
      <c r="D370" s="2">
        <v>1</v>
      </c>
      <c r="H370" s="2">
        <v>3</v>
      </c>
      <c r="K370" s="21">
        <v>3</v>
      </c>
      <c r="L370" s="21"/>
      <c r="M370" s="21">
        <v>4</v>
      </c>
      <c r="N370" s="21"/>
      <c r="O370" s="21"/>
      <c r="P370" s="21">
        <f t="shared" si="51"/>
        <v>7</v>
      </c>
      <c r="Q370" s="83">
        <f t="shared" si="52"/>
        <v>10</v>
      </c>
      <c r="R370" s="118">
        <v>9</v>
      </c>
      <c r="V370" s="2">
        <v>1</v>
      </c>
      <c r="AC370" s="104">
        <v>2</v>
      </c>
      <c r="AD370" s="2">
        <v>2</v>
      </c>
      <c r="AH370" s="2">
        <v>1</v>
      </c>
      <c r="AI370" s="2">
        <v>1</v>
      </c>
      <c r="AO370" s="2">
        <v>1</v>
      </c>
      <c r="AT370" s="104">
        <v>6</v>
      </c>
      <c r="AZ370" s="2">
        <v>1</v>
      </c>
      <c r="BC370" s="104">
        <v>1</v>
      </c>
    </row>
    <row r="371" spans="1:46" ht="11.25">
      <c r="A371" s="40" t="s">
        <v>136</v>
      </c>
      <c r="B371" s="83">
        <f t="shared" si="50"/>
        <v>16</v>
      </c>
      <c r="C371" s="2">
        <v>6</v>
      </c>
      <c r="D371" s="2">
        <v>10</v>
      </c>
      <c r="H371" s="2">
        <v>1</v>
      </c>
      <c r="I371" s="2">
        <v>5</v>
      </c>
      <c r="K371" s="21">
        <v>6</v>
      </c>
      <c r="L371" s="21"/>
      <c r="M371" s="21">
        <v>1</v>
      </c>
      <c r="N371" s="21"/>
      <c r="O371" s="21">
        <v>3</v>
      </c>
      <c r="P371" s="21">
        <f t="shared" si="51"/>
        <v>10</v>
      </c>
      <c r="Q371" s="83">
        <f t="shared" si="52"/>
        <v>16</v>
      </c>
      <c r="R371" s="118">
        <v>11</v>
      </c>
      <c r="W371" s="2">
        <v>1</v>
      </c>
      <c r="AC371" s="104">
        <v>2</v>
      </c>
      <c r="AD371" s="2">
        <v>1</v>
      </c>
      <c r="AG371" s="2">
        <v>4</v>
      </c>
      <c r="AK371" s="2">
        <v>2</v>
      </c>
      <c r="AO371" s="2">
        <v>1</v>
      </c>
      <c r="AS371" s="2">
        <v>1</v>
      </c>
      <c r="AT371" s="104">
        <v>2</v>
      </c>
    </row>
    <row r="372" spans="1:55" ht="11.25">
      <c r="A372" s="40" t="s">
        <v>364</v>
      </c>
      <c r="B372" s="83">
        <f t="shared" si="50"/>
        <v>4</v>
      </c>
      <c r="C372" s="2">
        <v>4</v>
      </c>
      <c r="K372" s="21">
        <v>2</v>
      </c>
      <c r="L372" s="21"/>
      <c r="M372" s="21">
        <v>2</v>
      </c>
      <c r="N372" s="21"/>
      <c r="O372" s="21"/>
      <c r="P372" s="21">
        <f t="shared" si="51"/>
        <v>4</v>
      </c>
      <c r="Q372" s="83">
        <f t="shared" si="52"/>
        <v>4</v>
      </c>
      <c r="S372" s="2">
        <v>1</v>
      </c>
      <c r="AI372" s="2">
        <v>1</v>
      </c>
      <c r="AS372" s="2">
        <v>2</v>
      </c>
      <c r="AY372" s="2">
        <v>2</v>
      </c>
      <c r="BC372" s="104">
        <v>1</v>
      </c>
    </row>
    <row r="373" spans="1:35" ht="11.25">
      <c r="A373" s="64"/>
      <c r="B373" s="83">
        <f>SUM(C373:D373)</f>
        <v>0</v>
      </c>
      <c r="E373" s="2">
        <v>1</v>
      </c>
      <c r="F373" s="66" t="s">
        <v>289</v>
      </c>
      <c r="H373" s="2">
        <v>1</v>
      </c>
      <c r="K373" s="21"/>
      <c r="L373" s="21"/>
      <c r="M373" s="21"/>
      <c r="N373" s="21"/>
      <c r="O373" s="21"/>
      <c r="P373" s="21">
        <f t="shared" si="51"/>
        <v>0</v>
      </c>
      <c r="Q373" s="83">
        <f t="shared" si="52"/>
        <v>1</v>
      </c>
      <c r="S373" s="2">
        <v>1</v>
      </c>
      <c r="AI373" s="2">
        <v>1</v>
      </c>
    </row>
    <row r="374" spans="1:55" ht="11.25">
      <c r="A374" s="40" t="s">
        <v>259</v>
      </c>
      <c r="B374" s="83">
        <f t="shared" si="50"/>
        <v>3</v>
      </c>
      <c r="C374" s="2">
        <v>3</v>
      </c>
      <c r="H374" s="2">
        <v>1</v>
      </c>
      <c r="K374" s="21">
        <v>2</v>
      </c>
      <c r="L374" s="21"/>
      <c r="M374" s="21"/>
      <c r="N374" s="21"/>
      <c r="O374" s="21"/>
      <c r="P374" s="21">
        <f t="shared" si="51"/>
        <v>2</v>
      </c>
      <c r="Q374" s="83">
        <f t="shared" si="52"/>
        <v>3</v>
      </c>
      <c r="R374" s="118">
        <v>3</v>
      </c>
      <c r="AK374" s="2">
        <v>2</v>
      </c>
      <c r="AS374" s="2">
        <v>1</v>
      </c>
      <c r="AT374" s="104">
        <v>2</v>
      </c>
      <c r="BC374" s="104">
        <v>1</v>
      </c>
    </row>
    <row r="375" spans="1:55" ht="11.25">
      <c r="A375" s="40" t="s">
        <v>260</v>
      </c>
      <c r="B375" s="83">
        <f t="shared" si="50"/>
        <v>3</v>
      </c>
      <c r="C375" s="2">
        <v>3</v>
      </c>
      <c r="K375" s="21">
        <v>2</v>
      </c>
      <c r="L375" s="21"/>
      <c r="M375" s="21">
        <v>1</v>
      </c>
      <c r="N375" s="21"/>
      <c r="O375" s="21"/>
      <c r="P375" s="21">
        <f t="shared" si="51"/>
        <v>3</v>
      </c>
      <c r="Q375" s="83">
        <f t="shared" si="52"/>
        <v>3</v>
      </c>
      <c r="R375" s="118">
        <v>3</v>
      </c>
      <c r="AS375" s="2">
        <v>2</v>
      </c>
      <c r="AZ375" s="2">
        <v>1</v>
      </c>
      <c r="BC375" s="104">
        <v>1</v>
      </c>
    </row>
    <row r="376" spans="1:46" ht="11.25">
      <c r="A376" s="40" t="s">
        <v>188</v>
      </c>
      <c r="B376" s="83">
        <f t="shared" si="50"/>
        <v>5</v>
      </c>
      <c r="C376" s="2">
        <v>5</v>
      </c>
      <c r="K376" s="21">
        <v>4</v>
      </c>
      <c r="L376" s="21"/>
      <c r="M376" s="21">
        <v>1</v>
      </c>
      <c r="N376" s="21"/>
      <c r="O376" s="21"/>
      <c r="P376" s="21">
        <f t="shared" si="51"/>
        <v>5</v>
      </c>
      <c r="Q376" s="83">
        <f t="shared" si="52"/>
        <v>5</v>
      </c>
      <c r="R376" s="118">
        <v>3</v>
      </c>
      <c r="AS376" s="2">
        <v>2</v>
      </c>
      <c r="AT376" s="104">
        <v>3</v>
      </c>
    </row>
    <row r="377" spans="1:55" ht="11.25">
      <c r="A377" s="40" t="s">
        <v>189</v>
      </c>
      <c r="B377" s="83">
        <f t="shared" si="50"/>
        <v>10</v>
      </c>
      <c r="C377" s="2">
        <v>3</v>
      </c>
      <c r="D377" s="2">
        <v>7</v>
      </c>
      <c r="I377" s="2">
        <v>5</v>
      </c>
      <c r="K377" s="21">
        <v>2</v>
      </c>
      <c r="L377" s="21"/>
      <c r="M377" s="21">
        <v>2</v>
      </c>
      <c r="N377" s="21"/>
      <c r="O377" s="21">
        <v>1</v>
      </c>
      <c r="P377" s="21">
        <f t="shared" si="51"/>
        <v>5</v>
      </c>
      <c r="Q377" s="83">
        <f t="shared" si="52"/>
        <v>10</v>
      </c>
      <c r="R377" s="118">
        <v>5</v>
      </c>
      <c r="W377" s="2">
        <v>1</v>
      </c>
      <c r="AC377" s="104">
        <v>1</v>
      </c>
      <c r="AK377" s="2">
        <v>3</v>
      </c>
      <c r="AO377" s="2">
        <v>1</v>
      </c>
      <c r="AS377" s="2">
        <v>1</v>
      </c>
      <c r="AT377" s="104">
        <v>3</v>
      </c>
      <c r="BC377" s="104">
        <v>1</v>
      </c>
    </row>
    <row r="378" spans="1:46" ht="11.25">
      <c r="A378" s="40" t="s">
        <v>106</v>
      </c>
      <c r="B378" s="83">
        <f t="shared" si="50"/>
        <v>22</v>
      </c>
      <c r="C378" s="2">
        <v>15</v>
      </c>
      <c r="D378" s="2">
        <v>7</v>
      </c>
      <c r="H378" s="2">
        <v>1</v>
      </c>
      <c r="K378" s="21">
        <v>18</v>
      </c>
      <c r="L378" s="21"/>
      <c r="M378" s="21">
        <v>3</v>
      </c>
      <c r="N378" s="21"/>
      <c r="O378" s="21"/>
      <c r="P378" s="21">
        <f t="shared" si="51"/>
        <v>21</v>
      </c>
      <c r="Q378" s="83">
        <f t="shared" si="52"/>
        <v>22</v>
      </c>
      <c r="R378" s="118">
        <v>21</v>
      </c>
      <c r="V378" s="2">
        <v>1</v>
      </c>
      <c r="AC378" s="104">
        <v>5</v>
      </c>
      <c r="AK378" s="2">
        <v>18</v>
      </c>
      <c r="AO378" s="2">
        <v>1</v>
      </c>
      <c r="AT378" s="104">
        <v>1</v>
      </c>
    </row>
    <row r="379" spans="1:46" ht="11.25">
      <c r="A379" s="64"/>
      <c r="B379" s="83">
        <f t="shared" si="50"/>
        <v>0</v>
      </c>
      <c r="E379" s="2">
        <v>1</v>
      </c>
      <c r="F379" s="6" t="s">
        <v>315</v>
      </c>
      <c r="K379" s="21">
        <v>1</v>
      </c>
      <c r="L379" s="21"/>
      <c r="M379" s="21"/>
      <c r="N379" s="21"/>
      <c r="O379" s="21"/>
      <c r="P379" s="21">
        <f t="shared" si="51"/>
        <v>1</v>
      </c>
      <c r="Q379" s="83">
        <f t="shared" si="52"/>
        <v>1</v>
      </c>
      <c r="R379" s="118">
        <v>1</v>
      </c>
      <c r="S379" s="2">
        <v>1</v>
      </c>
      <c r="AC379" s="104">
        <v>1</v>
      </c>
      <c r="AT379" s="104">
        <v>1</v>
      </c>
    </row>
    <row r="380" spans="1:45" ht="11.25">
      <c r="A380" s="40" t="s">
        <v>365</v>
      </c>
      <c r="B380" s="83">
        <f t="shared" si="50"/>
        <v>4</v>
      </c>
      <c r="C380" s="2">
        <v>3</v>
      </c>
      <c r="D380" s="2">
        <v>1</v>
      </c>
      <c r="H380" s="2">
        <v>2</v>
      </c>
      <c r="K380" s="21">
        <v>2</v>
      </c>
      <c r="L380" s="21"/>
      <c r="M380" s="21"/>
      <c r="N380" s="21"/>
      <c r="O380" s="21"/>
      <c r="P380" s="21">
        <f t="shared" si="51"/>
        <v>2</v>
      </c>
      <c r="Q380" s="83">
        <f t="shared" si="52"/>
        <v>4</v>
      </c>
      <c r="R380" s="118">
        <v>4</v>
      </c>
      <c r="AO380" s="2">
        <v>2</v>
      </c>
      <c r="AS380" s="2">
        <v>2</v>
      </c>
    </row>
    <row r="381" spans="1:55" ht="11.25">
      <c r="A381" s="40" t="s">
        <v>82</v>
      </c>
      <c r="B381" s="83">
        <f t="shared" si="50"/>
        <v>7</v>
      </c>
      <c r="C381" s="2">
        <v>5</v>
      </c>
      <c r="D381" s="2">
        <v>2</v>
      </c>
      <c r="K381" s="21">
        <v>4</v>
      </c>
      <c r="L381" s="21"/>
      <c r="M381" s="21">
        <v>2</v>
      </c>
      <c r="N381" s="21"/>
      <c r="O381" s="21">
        <v>1</v>
      </c>
      <c r="P381" s="21">
        <f t="shared" si="51"/>
        <v>7</v>
      </c>
      <c r="Q381" s="83">
        <f t="shared" si="52"/>
        <v>7</v>
      </c>
      <c r="R381" s="118">
        <v>3</v>
      </c>
      <c r="AA381" s="2">
        <v>1</v>
      </c>
      <c r="AC381" s="104">
        <v>1</v>
      </c>
      <c r="AH381" s="2">
        <v>1</v>
      </c>
      <c r="AO381" s="2">
        <v>1</v>
      </c>
      <c r="AS381" s="2">
        <v>1</v>
      </c>
      <c r="BC381" s="104">
        <v>2</v>
      </c>
    </row>
    <row r="382" spans="1:55" ht="11.25">
      <c r="A382" s="70" t="s">
        <v>52</v>
      </c>
      <c r="B382" s="85">
        <f>SUM(B356:B381)</f>
        <v>145</v>
      </c>
      <c r="C382" s="71">
        <f>SUM(C356:C381)</f>
        <v>98</v>
      </c>
      <c r="D382" s="71">
        <f>SUM(D356:D381)</f>
        <v>47</v>
      </c>
      <c r="E382" s="71">
        <f>SUM(E356:E381)</f>
        <v>3</v>
      </c>
      <c r="F382" s="72"/>
      <c r="G382" s="85">
        <f>B382+E382</f>
        <v>148</v>
      </c>
      <c r="H382" s="2">
        <f aca="true" t="shared" si="53" ref="H382:R382">SUM(H356:H381)</f>
        <v>20</v>
      </c>
      <c r="I382" s="2">
        <f t="shared" si="53"/>
        <v>22</v>
      </c>
      <c r="J382" s="66">
        <f t="shared" si="53"/>
        <v>3</v>
      </c>
      <c r="K382" s="66">
        <f t="shared" si="53"/>
        <v>71</v>
      </c>
      <c r="L382" s="66">
        <f t="shared" si="53"/>
        <v>0</v>
      </c>
      <c r="M382" s="66">
        <f t="shared" si="53"/>
        <v>26</v>
      </c>
      <c r="N382" s="66">
        <f t="shared" si="53"/>
        <v>0</v>
      </c>
      <c r="O382" s="66">
        <f t="shared" si="53"/>
        <v>6</v>
      </c>
      <c r="P382" s="66">
        <f t="shared" si="53"/>
        <v>103</v>
      </c>
      <c r="Q382" s="83">
        <f t="shared" si="53"/>
        <v>148</v>
      </c>
      <c r="R382" s="118">
        <f t="shared" si="53"/>
        <v>106</v>
      </c>
      <c r="S382" s="2">
        <v>6</v>
      </c>
      <c r="T382" s="2">
        <f aca="true" t="shared" si="54" ref="T382:BC382">SUM(T356:T381)</f>
        <v>0</v>
      </c>
      <c r="U382" s="2">
        <f t="shared" si="54"/>
        <v>1</v>
      </c>
      <c r="V382" s="2">
        <f t="shared" si="54"/>
        <v>3</v>
      </c>
      <c r="W382" s="2">
        <f t="shared" si="54"/>
        <v>3</v>
      </c>
      <c r="X382" s="2">
        <f t="shared" si="54"/>
        <v>0</v>
      </c>
      <c r="Y382" s="2">
        <f t="shared" si="54"/>
        <v>0</v>
      </c>
      <c r="Z382" s="2">
        <f t="shared" si="54"/>
        <v>0</v>
      </c>
      <c r="AA382" s="6">
        <f t="shared" si="54"/>
        <v>2</v>
      </c>
      <c r="AB382" s="2">
        <f t="shared" si="54"/>
        <v>2</v>
      </c>
      <c r="AC382" s="104">
        <f t="shared" si="54"/>
        <v>24</v>
      </c>
      <c r="AD382" s="2">
        <f t="shared" si="54"/>
        <v>3</v>
      </c>
      <c r="AE382" s="2">
        <f t="shared" si="54"/>
        <v>0</v>
      </c>
      <c r="AF382" s="2">
        <f t="shared" si="54"/>
        <v>0</v>
      </c>
      <c r="AG382" s="2">
        <f t="shared" si="54"/>
        <v>4</v>
      </c>
      <c r="AH382" s="2">
        <f t="shared" si="54"/>
        <v>4</v>
      </c>
      <c r="AI382" s="2">
        <f t="shared" si="54"/>
        <v>4</v>
      </c>
      <c r="AJ382" s="6">
        <f t="shared" si="54"/>
        <v>0</v>
      </c>
      <c r="AK382" s="6">
        <f t="shared" si="54"/>
        <v>28</v>
      </c>
      <c r="AL382" s="2">
        <f t="shared" si="54"/>
        <v>0</v>
      </c>
      <c r="AM382" s="2">
        <f t="shared" si="54"/>
        <v>0</v>
      </c>
      <c r="AN382" s="2">
        <f t="shared" si="54"/>
        <v>0</v>
      </c>
      <c r="AO382" s="2">
        <f t="shared" si="54"/>
        <v>15</v>
      </c>
      <c r="AP382" s="2">
        <f t="shared" si="54"/>
        <v>0</v>
      </c>
      <c r="AQ382" s="2">
        <f t="shared" si="54"/>
        <v>0</v>
      </c>
      <c r="AR382" s="2">
        <f t="shared" si="54"/>
        <v>0</v>
      </c>
      <c r="AS382" s="66">
        <f t="shared" si="54"/>
        <v>37</v>
      </c>
      <c r="AT382" s="113">
        <f t="shared" si="54"/>
        <v>26</v>
      </c>
      <c r="AU382" s="2">
        <f t="shared" si="54"/>
        <v>0</v>
      </c>
      <c r="AV382" s="2">
        <f t="shared" si="54"/>
        <v>0</v>
      </c>
      <c r="AW382" s="2">
        <f t="shared" si="54"/>
        <v>1</v>
      </c>
      <c r="AX382" s="2">
        <f t="shared" si="54"/>
        <v>0</v>
      </c>
      <c r="AY382" s="2">
        <f t="shared" si="54"/>
        <v>3</v>
      </c>
      <c r="AZ382" s="2">
        <f t="shared" si="54"/>
        <v>3</v>
      </c>
      <c r="BA382" s="2">
        <f t="shared" si="54"/>
        <v>0</v>
      </c>
      <c r="BB382" s="2">
        <f t="shared" si="54"/>
        <v>0</v>
      </c>
      <c r="BC382" s="105">
        <f t="shared" si="54"/>
        <v>14</v>
      </c>
    </row>
    <row r="383" spans="1:55" ht="11.25">
      <c r="A383" s="73"/>
      <c r="B383" s="86"/>
      <c r="C383" s="72"/>
      <c r="D383" s="72"/>
      <c r="E383" s="5"/>
      <c r="F383" s="7"/>
      <c r="H383" s="5"/>
      <c r="I383" s="74"/>
      <c r="J383" s="72"/>
      <c r="K383" s="72"/>
      <c r="L383" s="75"/>
      <c r="M383" s="72"/>
      <c r="N383" s="72"/>
      <c r="O383" s="72"/>
      <c r="P383" s="72"/>
      <c r="Q383" s="86"/>
      <c r="R383" s="123"/>
      <c r="S383" s="72"/>
      <c r="T383" s="72"/>
      <c r="U383" s="72"/>
      <c r="V383" s="72"/>
      <c r="W383" s="72"/>
      <c r="X383" s="72"/>
      <c r="Y383" s="72"/>
      <c r="Z383" s="72"/>
      <c r="AA383" s="72"/>
      <c r="AB383" s="72" t="s">
        <v>83</v>
      </c>
      <c r="AC383" s="108"/>
      <c r="AD383" s="72"/>
      <c r="AE383" s="72"/>
      <c r="AF383" s="72"/>
      <c r="AG383" s="72"/>
      <c r="AH383" s="72"/>
      <c r="AI383" s="72"/>
      <c r="AJ383" s="72"/>
      <c r="AK383" s="72"/>
      <c r="AL383" s="72"/>
      <c r="AM383" s="72"/>
      <c r="AN383" s="72"/>
      <c r="AO383" s="72"/>
      <c r="AP383" s="72"/>
      <c r="AQ383" s="72"/>
      <c r="AR383" s="72"/>
      <c r="AS383" s="72"/>
      <c r="AT383" s="108"/>
      <c r="AU383" s="72"/>
      <c r="AV383" s="72"/>
      <c r="AW383" s="72"/>
      <c r="AX383" s="72"/>
      <c r="AY383" s="72"/>
      <c r="AZ383" s="72"/>
      <c r="BA383" s="72"/>
      <c r="BB383" s="72"/>
      <c r="BC383" s="108"/>
    </row>
    <row r="384" spans="1:55" ht="11.25">
      <c r="A384" s="40" t="s">
        <v>262</v>
      </c>
      <c r="B384" s="83">
        <f>C384+D384</f>
        <v>7</v>
      </c>
      <c r="C384" s="2">
        <v>5</v>
      </c>
      <c r="D384" s="2">
        <v>2</v>
      </c>
      <c r="H384" s="2">
        <v>1</v>
      </c>
      <c r="K384" s="21">
        <v>5</v>
      </c>
      <c r="L384" s="21"/>
      <c r="M384" s="21">
        <v>1</v>
      </c>
      <c r="N384" s="21"/>
      <c r="O384" s="21"/>
      <c r="P384" s="21">
        <f>SUM(K384:O384)</f>
        <v>6</v>
      </c>
      <c r="Q384" s="83">
        <f>SUM(H384:O384)</f>
        <v>7</v>
      </c>
      <c r="R384" s="118">
        <v>4</v>
      </c>
      <c r="V384" s="2">
        <v>1</v>
      </c>
      <c r="W384" s="2">
        <v>1</v>
      </c>
      <c r="AA384" s="2">
        <v>1</v>
      </c>
      <c r="AO384" s="2">
        <v>2</v>
      </c>
      <c r="AS384" s="2">
        <v>2</v>
      </c>
      <c r="AT384" s="104">
        <v>2</v>
      </c>
      <c r="AY384" s="2">
        <v>2</v>
      </c>
      <c r="BC384" s="104">
        <v>1</v>
      </c>
    </row>
    <row r="385" spans="1:50" ht="11.25">
      <c r="A385" s="40" t="s">
        <v>190</v>
      </c>
      <c r="B385" s="83">
        <f>C385+D385</f>
        <v>8</v>
      </c>
      <c r="C385" s="2">
        <v>7</v>
      </c>
      <c r="D385" s="2">
        <v>1</v>
      </c>
      <c r="K385" s="21">
        <v>3</v>
      </c>
      <c r="L385" s="21"/>
      <c r="M385" s="21">
        <v>5</v>
      </c>
      <c r="N385" s="21"/>
      <c r="O385" s="21"/>
      <c r="P385" s="21">
        <f aca="true" t="shared" si="55" ref="P385:P407">SUM(K385:O385)</f>
        <v>8</v>
      </c>
      <c r="Q385" s="83">
        <f aca="true" t="shared" si="56" ref="Q385:Q407">SUM(H385:O385)</f>
        <v>8</v>
      </c>
      <c r="R385" s="118">
        <v>3</v>
      </c>
      <c r="X385" s="40"/>
      <c r="AA385" s="2">
        <v>1</v>
      </c>
      <c r="AK385" s="2">
        <v>1</v>
      </c>
      <c r="AS385" s="2">
        <v>4</v>
      </c>
      <c r="AT385" s="104">
        <v>3</v>
      </c>
      <c r="AX385" s="2">
        <v>1</v>
      </c>
    </row>
    <row r="386" spans="2:46" ht="11.25">
      <c r="B386" s="83">
        <f>C386+D386</f>
        <v>0</v>
      </c>
      <c r="E386" s="2">
        <v>1</v>
      </c>
      <c r="F386" s="66" t="s">
        <v>322</v>
      </c>
      <c r="K386" s="21">
        <v>1</v>
      </c>
      <c r="L386" s="21"/>
      <c r="M386" s="21"/>
      <c r="N386" s="21"/>
      <c r="O386" s="21"/>
      <c r="P386" s="21">
        <f t="shared" si="55"/>
        <v>1</v>
      </c>
      <c r="Q386" s="83">
        <f t="shared" si="56"/>
        <v>1</v>
      </c>
      <c r="R386" s="118">
        <v>1</v>
      </c>
      <c r="AT386" s="104">
        <v>1</v>
      </c>
    </row>
    <row r="387" spans="1:51" ht="13.5" customHeight="1">
      <c r="A387" s="40" t="s">
        <v>137</v>
      </c>
      <c r="B387" s="83">
        <f aca="true" t="shared" si="57" ref="B387:B407">C387+D387</f>
        <v>13</v>
      </c>
      <c r="C387" s="2">
        <v>10</v>
      </c>
      <c r="D387" s="2">
        <v>3</v>
      </c>
      <c r="K387" s="21">
        <v>9</v>
      </c>
      <c r="L387" s="21"/>
      <c r="M387" s="21">
        <v>2</v>
      </c>
      <c r="N387" s="21"/>
      <c r="O387" s="21">
        <v>2</v>
      </c>
      <c r="P387" s="21">
        <f t="shared" si="55"/>
        <v>13</v>
      </c>
      <c r="Q387" s="83">
        <f t="shared" si="56"/>
        <v>13</v>
      </c>
      <c r="R387" s="118">
        <v>11</v>
      </c>
      <c r="S387" s="2">
        <v>3</v>
      </c>
      <c r="AC387" s="104">
        <v>1</v>
      </c>
      <c r="AG387" s="2">
        <v>2</v>
      </c>
      <c r="AO387" s="2">
        <v>3</v>
      </c>
      <c r="AS387" s="2">
        <v>6</v>
      </c>
      <c r="AY387" s="2">
        <v>2</v>
      </c>
    </row>
    <row r="388" spans="2:51" ht="13.5" customHeight="1">
      <c r="B388" s="83">
        <f t="shared" si="57"/>
        <v>0</v>
      </c>
      <c r="E388" s="2">
        <v>1</v>
      </c>
      <c r="F388" s="66" t="s">
        <v>289</v>
      </c>
      <c r="K388" s="21"/>
      <c r="L388" s="21"/>
      <c r="M388" s="21">
        <v>1</v>
      </c>
      <c r="N388" s="21"/>
      <c r="O388" s="21"/>
      <c r="P388" s="21">
        <f t="shared" si="55"/>
        <v>1</v>
      </c>
      <c r="Q388" s="83">
        <f t="shared" si="56"/>
        <v>1</v>
      </c>
      <c r="AY388" s="2">
        <v>1</v>
      </c>
    </row>
    <row r="389" spans="1:55" ht="11.25">
      <c r="A389" s="40" t="s">
        <v>366</v>
      </c>
      <c r="B389" s="83">
        <f t="shared" si="57"/>
        <v>8</v>
      </c>
      <c r="C389" s="2">
        <v>5</v>
      </c>
      <c r="D389" s="2">
        <v>3</v>
      </c>
      <c r="H389" s="2">
        <v>1</v>
      </c>
      <c r="I389" s="2">
        <v>3</v>
      </c>
      <c r="K389" s="21">
        <v>4</v>
      </c>
      <c r="L389" s="21"/>
      <c r="M389" s="21"/>
      <c r="N389" s="21"/>
      <c r="O389" s="21"/>
      <c r="P389" s="21">
        <f t="shared" si="55"/>
        <v>4</v>
      </c>
      <c r="Q389" s="83">
        <f t="shared" si="56"/>
        <v>8</v>
      </c>
      <c r="R389" s="118">
        <v>5</v>
      </c>
      <c r="S389" s="2">
        <v>2</v>
      </c>
      <c r="W389" s="2">
        <v>1</v>
      </c>
      <c r="AK389" s="2">
        <v>3</v>
      </c>
      <c r="AO389" s="2">
        <v>2</v>
      </c>
      <c r="AS389" s="2">
        <v>4</v>
      </c>
      <c r="AT389" s="104">
        <v>1</v>
      </c>
      <c r="AZ389" s="2">
        <v>1</v>
      </c>
      <c r="BC389" s="104">
        <v>3</v>
      </c>
    </row>
    <row r="390" spans="1:55" ht="11.25">
      <c r="A390" s="40" t="s">
        <v>263</v>
      </c>
      <c r="B390" s="83">
        <f t="shared" si="57"/>
        <v>4</v>
      </c>
      <c r="C390" s="2">
        <v>3</v>
      </c>
      <c r="D390" s="2">
        <v>1</v>
      </c>
      <c r="K390" s="21">
        <v>2</v>
      </c>
      <c r="L390" s="21"/>
      <c r="M390" s="21">
        <v>2</v>
      </c>
      <c r="N390" s="21"/>
      <c r="O390" s="21"/>
      <c r="P390" s="21">
        <f t="shared" si="55"/>
        <v>4</v>
      </c>
      <c r="Q390" s="83">
        <f t="shared" si="56"/>
        <v>4</v>
      </c>
      <c r="R390" s="118">
        <v>3</v>
      </c>
      <c r="AI390" s="2">
        <v>1</v>
      </c>
      <c r="AK390" s="2">
        <v>1</v>
      </c>
      <c r="AS390" s="2">
        <v>2</v>
      </c>
      <c r="AT390" s="104">
        <v>1</v>
      </c>
      <c r="AY390" s="2">
        <v>2</v>
      </c>
      <c r="BC390" s="104">
        <v>2</v>
      </c>
    </row>
    <row r="391" spans="1:55" ht="11.25">
      <c r="A391" s="40" t="s">
        <v>264</v>
      </c>
      <c r="B391" s="83">
        <f t="shared" si="57"/>
        <v>5</v>
      </c>
      <c r="C391" s="6">
        <v>5</v>
      </c>
      <c r="I391" s="2">
        <v>1</v>
      </c>
      <c r="K391" s="21">
        <v>3</v>
      </c>
      <c r="L391" s="21"/>
      <c r="M391" s="21">
        <v>1</v>
      </c>
      <c r="N391" s="21"/>
      <c r="O391" s="21"/>
      <c r="P391" s="21">
        <f t="shared" si="55"/>
        <v>4</v>
      </c>
      <c r="Q391" s="83">
        <f t="shared" si="56"/>
        <v>5</v>
      </c>
      <c r="R391" s="118">
        <v>3</v>
      </c>
      <c r="AH391" s="2">
        <v>1</v>
      </c>
      <c r="AS391" s="2">
        <v>2</v>
      </c>
      <c r="AT391" s="104">
        <v>1</v>
      </c>
      <c r="AY391" s="2">
        <v>2</v>
      </c>
      <c r="BC391" s="104">
        <v>2</v>
      </c>
    </row>
    <row r="392" spans="1:55" ht="11.25">
      <c r="A392" s="40" t="s">
        <v>191</v>
      </c>
      <c r="B392" s="83">
        <f t="shared" si="57"/>
        <v>8</v>
      </c>
      <c r="C392" s="2">
        <v>7</v>
      </c>
      <c r="D392" s="2">
        <v>1</v>
      </c>
      <c r="H392" s="2">
        <v>3</v>
      </c>
      <c r="I392" s="2">
        <v>2</v>
      </c>
      <c r="K392" s="21">
        <v>3</v>
      </c>
      <c r="L392" s="21"/>
      <c r="M392" s="21"/>
      <c r="N392" s="21"/>
      <c r="O392" s="21"/>
      <c r="P392" s="21">
        <f t="shared" si="55"/>
        <v>3</v>
      </c>
      <c r="Q392" s="83">
        <f t="shared" si="56"/>
        <v>8</v>
      </c>
      <c r="R392" s="118">
        <v>7</v>
      </c>
      <c r="V392" s="2">
        <v>2</v>
      </c>
      <c r="W392" s="2">
        <v>1</v>
      </c>
      <c r="AK392" s="2">
        <v>1</v>
      </c>
      <c r="AO392" s="2">
        <v>2</v>
      </c>
      <c r="AS392" s="2">
        <v>3</v>
      </c>
      <c r="AT392" s="104">
        <v>2</v>
      </c>
      <c r="BC392" s="104">
        <v>4</v>
      </c>
    </row>
    <row r="393" spans="1:51" ht="11.25">
      <c r="A393" s="40" t="s">
        <v>138</v>
      </c>
      <c r="B393" s="83">
        <f t="shared" si="57"/>
        <v>8</v>
      </c>
      <c r="C393" s="2">
        <v>6</v>
      </c>
      <c r="D393" s="2">
        <v>2</v>
      </c>
      <c r="K393" s="21">
        <v>4</v>
      </c>
      <c r="L393" s="21"/>
      <c r="M393" s="21">
        <v>4</v>
      </c>
      <c r="N393" s="21"/>
      <c r="O393" s="21"/>
      <c r="P393" s="21">
        <f t="shared" si="55"/>
        <v>8</v>
      </c>
      <c r="Q393" s="83">
        <f t="shared" si="56"/>
        <v>8</v>
      </c>
      <c r="R393" s="118">
        <v>7</v>
      </c>
      <c r="AC393" s="104">
        <v>5</v>
      </c>
      <c r="AE393" s="2">
        <v>1</v>
      </c>
      <c r="AS393" s="2">
        <v>4</v>
      </c>
      <c r="AT393" s="104">
        <v>2</v>
      </c>
      <c r="AY393" s="2">
        <v>1</v>
      </c>
    </row>
    <row r="394" spans="1:55" ht="11.25">
      <c r="A394" s="40" t="s">
        <v>367</v>
      </c>
      <c r="B394" s="83">
        <f t="shared" si="57"/>
        <v>6</v>
      </c>
      <c r="C394" s="2">
        <v>4</v>
      </c>
      <c r="D394" s="2">
        <v>2</v>
      </c>
      <c r="H394" s="2">
        <v>1</v>
      </c>
      <c r="I394" s="2">
        <v>2</v>
      </c>
      <c r="K394" s="21">
        <v>2</v>
      </c>
      <c r="L394" s="21"/>
      <c r="M394" s="21">
        <v>1</v>
      </c>
      <c r="N394" s="21"/>
      <c r="O394" s="21"/>
      <c r="P394" s="21">
        <f t="shared" si="55"/>
        <v>3</v>
      </c>
      <c r="Q394" s="83">
        <f t="shared" si="56"/>
        <v>6</v>
      </c>
      <c r="R394" s="118">
        <v>4</v>
      </c>
      <c r="S394" s="2">
        <v>1</v>
      </c>
      <c r="AK394" s="2">
        <v>1</v>
      </c>
      <c r="AN394" s="2">
        <v>1</v>
      </c>
      <c r="AQ394" s="2">
        <v>1</v>
      </c>
      <c r="AS394" s="2">
        <v>3</v>
      </c>
      <c r="AT394" s="104">
        <v>1</v>
      </c>
      <c r="BC394" s="104">
        <v>1</v>
      </c>
    </row>
    <row r="395" spans="1:55" ht="12" customHeight="1">
      <c r="A395" s="40" t="s">
        <v>265</v>
      </c>
      <c r="B395" s="83">
        <f t="shared" si="57"/>
        <v>8</v>
      </c>
      <c r="C395" s="2">
        <v>6</v>
      </c>
      <c r="D395" s="2">
        <v>2</v>
      </c>
      <c r="I395" s="2">
        <v>3</v>
      </c>
      <c r="K395" s="21">
        <v>3</v>
      </c>
      <c r="L395" s="21"/>
      <c r="M395" s="21">
        <v>2</v>
      </c>
      <c r="N395" s="21"/>
      <c r="O395" s="21"/>
      <c r="P395" s="21">
        <f t="shared" si="55"/>
        <v>5</v>
      </c>
      <c r="Q395" s="83">
        <f t="shared" si="56"/>
        <v>8</v>
      </c>
      <c r="R395" s="118">
        <v>5</v>
      </c>
      <c r="S395" s="2">
        <v>2</v>
      </c>
      <c r="V395" s="2">
        <v>1</v>
      </c>
      <c r="W395" s="2">
        <v>2</v>
      </c>
      <c r="AH395" s="2">
        <v>1</v>
      </c>
      <c r="AK395" s="2">
        <v>3</v>
      </c>
      <c r="AS395" s="2">
        <v>2</v>
      </c>
      <c r="AT395" s="104">
        <v>2</v>
      </c>
      <c r="AY395" s="2">
        <v>2</v>
      </c>
      <c r="BC395" s="104">
        <v>4</v>
      </c>
    </row>
    <row r="396" spans="1:51" ht="11.25">
      <c r="A396" s="40" t="s">
        <v>266</v>
      </c>
      <c r="B396" s="83">
        <f t="shared" si="57"/>
        <v>6</v>
      </c>
      <c r="C396" s="2">
        <v>5</v>
      </c>
      <c r="D396" s="2">
        <v>1</v>
      </c>
      <c r="H396" s="2">
        <v>1</v>
      </c>
      <c r="K396" s="21">
        <v>5</v>
      </c>
      <c r="L396" s="21"/>
      <c r="M396" s="21"/>
      <c r="N396" s="21"/>
      <c r="O396" s="21"/>
      <c r="P396" s="21">
        <f t="shared" si="55"/>
        <v>5</v>
      </c>
      <c r="Q396" s="83">
        <f t="shared" si="56"/>
        <v>6</v>
      </c>
      <c r="R396" s="118">
        <v>5</v>
      </c>
      <c r="AC396" s="104">
        <v>2</v>
      </c>
      <c r="AD396" s="2">
        <v>1</v>
      </c>
      <c r="AS396" s="2">
        <v>2</v>
      </c>
      <c r="AT396" s="104">
        <v>3</v>
      </c>
      <c r="AY396" s="2">
        <v>2</v>
      </c>
    </row>
    <row r="397" spans="1:46" ht="11.25">
      <c r="A397" s="40" t="s">
        <v>192</v>
      </c>
      <c r="B397" s="83">
        <f t="shared" si="57"/>
        <v>7</v>
      </c>
      <c r="C397" s="2">
        <v>7</v>
      </c>
      <c r="H397" s="2">
        <v>2</v>
      </c>
      <c r="K397" s="21">
        <v>4</v>
      </c>
      <c r="L397" s="21">
        <v>1</v>
      </c>
      <c r="M397" s="21"/>
      <c r="N397" s="21"/>
      <c r="O397" s="21"/>
      <c r="P397" s="21">
        <f t="shared" si="55"/>
        <v>5</v>
      </c>
      <c r="Q397" s="83">
        <f t="shared" si="56"/>
        <v>7</v>
      </c>
      <c r="R397" s="118">
        <v>7</v>
      </c>
      <c r="AC397" s="104">
        <v>3</v>
      </c>
      <c r="AD397" s="2">
        <v>1</v>
      </c>
      <c r="AP397" s="2">
        <v>1</v>
      </c>
      <c r="AS397" s="2">
        <v>1</v>
      </c>
      <c r="AT397" s="104">
        <v>2</v>
      </c>
    </row>
    <row r="398" spans="1:55" ht="11.25">
      <c r="A398" s="40" t="s">
        <v>193</v>
      </c>
      <c r="B398" s="83">
        <f t="shared" si="57"/>
        <v>11</v>
      </c>
      <c r="C398" s="40">
        <v>7</v>
      </c>
      <c r="D398" s="2">
        <v>4</v>
      </c>
      <c r="H398" s="2">
        <v>3</v>
      </c>
      <c r="I398" s="2">
        <v>1</v>
      </c>
      <c r="K398" s="21">
        <v>6</v>
      </c>
      <c r="L398" s="21"/>
      <c r="M398" s="21"/>
      <c r="N398" s="21"/>
      <c r="O398" s="21">
        <v>1</v>
      </c>
      <c r="P398" s="21">
        <f t="shared" si="55"/>
        <v>7</v>
      </c>
      <c r="Q398" s="83">
        <f t="shared" si="56"/>
        <v>11</v>
      </c>
      <c r="R398" s="118">
        <v>10</v>
      </c>
      <c r="S398" s="2">
        <v>1</v>
      </c>
      <c r="AC398" s="104">
        <v>1</v>
      </c>
      <c r="AD398" s="2">
        <v>1</v>
      </c>
      <c r="AH398" s="2">
        <v>1</v>
      </c>
      <c r="AK398" s="2">
        <v>1</v>
      </c>
      <c r="AO398" s="2">
        <v>2</v>
      </c>
      <c r="AS398" s="2">
        <v>4</v>
      </c>
      <c r="AT398" s="104">
        <v>1</v>
      </c>
      <c r="AZ398" s="2">
        <v>2</v>
      </c>
      <c r="BC398" s="104">
        <v>3</v>
      </c>
    </row>
    <row r="399" spans="1:55" ht="11.25">
      <c r="A399" s="64" t="s">
        <v>267</v>
      </c>
      <c r="B399" s="83">
        <f t="shared" si="57"/>
        <v>16</v>
      </c>
      <c r="C399" s="2">
        <v>14</v>
      </c>
      <c r="D399" s="2">
        <v>2</v>
      </c>
      <c r="H399" s="2">
        <v>2</v>
      </c>
      <c r="K399" s="21">
        <v>10</v>
      </c>
      <c r="L399" s="21"/>
      <c r="M399" s="21">
        <v>4</v>
      </c>
      <c r="N399" s="21"/>
      <c r="O399" s="21"/>
      <c r="P399" s="21">
        <f t="shared" si="55"/>
        <v>14</v>
      </c>
      <c r="Q399" s="83">
        <f t="shared" si="56"/>
        <v>16</v>
      </c>
      <c r="R399" s="118">
        <v>15</v>
      </c>
      <c r="AA399" s="2">
        <v>1</v>
      </c>
      <c r="AC399" s="104">
        <v>3</v>
      </c>
      <c r="AK399" s="2">
        <v>1</v>
      </c>
      <c r="AN399" s="2">
        <v>1</v>
      </c>
      <c r="AP399" s="2">
        <v>4</v>
      </c>
      <c r="AS399" s="2">
        <v>4</v>
      </c>
      <c r="AT399" s="104">
        <v>5</v>
      </c>
      <c r="BC399" s="104">
        <v>1</v>
      </c>
    </row>
    <row r="400" spans="1:55" ht="11.25">
      <c r="A400" s="64" t="s">
        <v>268</v>
      </c>
      <c r="B400" s="83">
        <f t="shared" si="57"/>
        <v>11</v>
      </c>
      <c r="C400" s="2">
        <v>9</v>
      </c>
      <c r="D400" s="2">
        <v>2</v>
      </c>
      <c r="I400" s="2">
        <v>3</v>
      </c>
      <c r="K400" s="21">
        <v>6</v>
      </c>
      <c r="L400" s="21"/>
      <c r="M400" s="21">
        <v>2</v>
      </c>
      <c r="N400" s="21"/>
      <c r="O400" s="21"/>
      <c r="P400" s="21">
        <f t="shared" si="55"/>
        <v>8</v>
      </c>
      <c r="Q400" s="83">
        <f t="shared" si="56"/>
        <v>11</v>
      </c>
      <c r="R400" s="118">
        <v>8</v>
      </c>
      <c r="S400" s="2">
        <v>2</v>
      </c>
      <c r="W400" s="2">
        <v>1</v>
      </c>
      <c r="AC400" s="104">
        <v>2</v>
      </c>
      <c r="AD400" s="2">
        <v>1</v>
      </c>
      <c r="AK400" s="2">
        <v>2</v>
      </c>
      <c r="AP400" s="2">
        <v>1</v>
      </c>
      <c r="AS400" s="2">
        <v>3</v>
      </c>
      <c r="AT400" s="104">
        <v>2</v>
      </c>
      <c r="AY400" s="2">
        <v>1</v>
      </c>
      <c r="BC400" s="104">
        <v>4</v>
      </c>
    </row>
    <row r="401" spans="1:55" ht="11.25">
      <c r="A401" s="40" t="s">
        <v>194</v>
      </c>
      <c r="B401" s="83">
        <f t="shared" si="57"/>
        <v>12</v>
      </c>
      <c r="C401" s="2">
        <v>9</v>
      </c>
      <c r="D401" s="2">
        <v>3</v>
      </c>
      <c r="H401" s="2">
        <v>2</v>
      </c>
      <c r="I401" s="2">
        <v>2</v>
      </c>
      <c r="K401" s="21">
        <v>4</v>
      </c>
      <c r="L401" s="21"/>
      <c r="M401" s="21">
        <v>4</v>
      </c>
      <c r="N401" s="21"/>
      <c r="O401" s="21"/>
      <c r="P401" s="21">
        <f t="shared" si="55"/>
        <v>8</v>
      </c>
      <c r="Q401" s="83">
        <f t="shared" si="56"/>
        <v>12</v>
      </c>
      <c r="R401" s="118">
        <v>9</v>
      </c>
      <c r="S401" s="2">
        <v>3</v>
      </c>
      <c r="V401" s="2">
        <v>2</v>
      </c>
      <c r="W401" s="2">
        <v>1</v>
      </c>
      <c r="AD401" s="2">
        <v>1</v>
      </c>
      <c r="AK401" s="2">
        <v>6</v>
      </c>
      <c r="AS401" s="2">
        <v>4</v>
      </c>
      <c r="AT401" s="104">
        <v>2</v>
      </c>
      <c r="BC401" s="104">
        <v>8</v>
      </c>
    </row>
    <row r="402" spans="1:55" ht="11.25">
      <c r="A402" s="40" t="s">
        <v>195</v>
      </c>
      <c r="B402" s="83">
        <f t="shared" si="57"/>
        <v>13</v>
      </c>
      <c r="C402" s="2">
        <v>4</v>
      </c>
      <c r="D402" s="2">
        <v>9</v>
      </c>
      <c r="H402" s="2">
        <v>1</v>
      </c>
      <c r="I402" s="2">
        <v>4</v>
      </c>
      <c r="K402" s="21">
        <v>3</v>
      </c>
      <c r="L402" s="21"/>
      <c r="M402" s="21">
        <v>4</v>
      </c>
      <c r="N402" s="21"/>
      <c r="O402" s="21">
        <v>1</v>
      </c>
      <c r="P402" s="21">
        <f t="shared" si="55"/>
        <v>8</v>
      </c>
      <c r="Q402" s="83">
        <f t="shared" si="56"/>
        <v>13</v>
      </c>
      <c r="R402" s="118">
        <v>13</v>
      </c>
      <c r="S402" s="2">
        <v>4</v>
      </c>
      <c r="AC402" s="104">
        <v>4</v>
      </c>
      <c r="AD402" s="2">
        <v>1</v>
      </c>
      <c r="AG402" s="2">
        <v>3</v>
      </c>
      <c r="AH402" s="2">
        <v>2</v>
      </c>
      <c r="AK402" s="2">
        <v>1</v>
      </c>
      <c r="AS402" s="2">
        <v>1</v>
      </c>
      <c r="AT402" s="104">
        <v>5</v>
      </c>
      <c r="BC402" s="104">
        <v>5</v>
      </c>
    </row>
    <row r="403" spans="1:55" ht="11.25">
      <c r="A403" s="40" t="s">
        <v>368</v>
      </c>
      <c r="B403" s="83">
        <f t="shared" si="57"/>
        <v>9</v>
      </c>
      <c r="C403" s="2">
        <v>4</v>
      </c>
      <c r="D403" s="2">
        <v>5</v>
      </c>
      <c r="H403" s="2">
        <v>1</v>
      </c>
      <c r="I403" s="2">
        <v>3</v>
      </c>
      <c r="K403" s="21">
        <v>3</v>
      </c>
      <c r="L403" s="21"/>
      <c r="M403" s="21">
        <v>2</v>
      </c>
      <c r="N403" s="21"/>
      <c r="O403" s="21"/>
      <c r="P403" s="21">
        <f t="shared" si="55"/>
        <v>5</v>
      </c>
      <c r="Q403" s="83">
        <f t="shared" si="56"/>
        <v>9</v>
      </c>
      <c r="R403" s="118">
        <v>7</v>
      </c>
      <c r="S403" s="2">
        <v>4</v>
      </c>
      <c r="V403" s="2">
        <v>1</v>
      </c>
      <c r="Z403" s="2">
        <v>1</v>
      </c>
      <c r="AK403" s="2">
        <v>4</v>
      </c>
      <c r="AO403" s="2">
        <v>2</v>
      </c>
      <c r="AS403" s="2">
        <v>3</v>
      </c>
      <c r="AT403" s="104">
        <v>1</v>
      </c>
      <c r="BC403" s="104">
        <v>4</v>
      </c>
    </row>
    <row r="404" spans="1:55" ht="11.25">
      <c r="A404" s="40"/>
      <c r="B404" s="83">
        <f t="shared" si="57"/>
        <v>0</v>
      </c>
      <c r="E404" s="2">
        <v>1</v>
      </c>
      <c r="F404" s="6" t="s">
        <v>321</v>
      </c>
      <c r="I404" s="2">
        <v>1</v>
      </c>
      <c r="K404" s="21"/>
      <c r="L404" s="21"/>
      <c r="M404" s="21"/>
      <c r="N404" s="21"/>
      <c r="O404" s="21"/>
      <c r="P404" s="21">
        <f t="shared" si="55"/>
        <v>0</v>
      </c>
      <c r="Q404" s="83">
        <f t="shared" si="56"/>
        <v>1</v>
      </c>
      <c r="Z404" s="2">
        <v>1</v>
      </c>
      <c r="AK404" s="2">
        <v>1</v>
      </c>
      <c r="BC404" s="104">
        <v>1</v>
      </c>
    </row>
    <row r="405" spans="1:55" ht="11.25">
      <c r="A405" s="40" t="s">
        <v>269</v>
      </c>
      <c r="B405" s="83">
        <f t="shared" si="57"/>
        <v>14</v>
      </c>
      <c r="C405" s="2">
        <v>9</v>
      </c>
      <c r="D405" s="2">
        <v>5</v>
      </c>
      <c r="H405" s="2">
        <v>1</v>
      </c>
      <c r="I405" s="2">
        <v>9</v>
      </c>
      <c r="K405" s="21">
        <v>3</v>
      </c>
      <c r="L405" s="21"/>
      <c r="M405" s="21">
        <v>1</v>
      </c>
      <c r="N405" s="21"/>
      <c r="O405" s="21"/>
      <c r="P405" s="21">
        <f t="shared" si="55"/>
        <v>4</v>
      </c>
      <c r="Q405" s="83">
        <f t="shared" si="56"/>
        <v>14</v>
      </c>
      <c r="R405" s="118">
        <v>13</v>
      </c>
      <c r="V405" s="2">
        <v>2</v>
      </c>
      <c r="W405" s="2">
        <v>1</v>
      </c>
      <c r="AB405" s="2">
        <v>1</v>
      </c>
      <c r="AK405" s="2">
        <v>7</v>
      </c>
      <c r="AO405" s="2">
        <v>2</v>
      </c>
      <c r="AS405" s="2">
        <v>3</v>
      </c>
      <c r="AT405" s="104">
        <v>1</v>
      </c>
      <c r="BC405" s="104">
        <v>8</v>
      </c>
    </row>
    <row r="406" spans="1:55" ht="11.25">
      <c r="A406" s="40" t="s">
        <v>270</v>
      </c>
      <c r="B406" s="83">
        <f t="shared" si="57"/>
        <v>16</v>
      </c>
      <c r="C406" s="2">
        <v>13</v>
      </c>
      <c r="D406" s="2">
        <v>3</v>
      </c>
      <c r="H406" s="2">
        <v>6</v>
      </c>
      <c r="I406" s="2">
        <v>4</v>
      </c>
      <c r="K406" s="21">
        <v>5</v>
      </c>
      <c r="L406" s="21">
        <v>1</v>
      </c>
      <c r="M406" s="21"/>
      <c r="N406" s="21"/>
      <c r="O406" s="21"/>
      <c r="P406" s="21">
        <f t="shared" si="55"/>
        <v>6</v>
      </c>
      <c r="Q406" s="83">
        <f t="shared" si="56"/>
        <v>16</v>
      </c>
      <c r="R406" s="118">
        <v>13</v>
      </c>
      <c r="S406" s="2">
        <v>1</v>
      </c>
      <c r="AH406" s="2">
        <v>1</v>
      </c>
      <c r="AK406" s="2">
        <v>7</v>
      </c>
      <c r="AO406" s="2">
        <v>1</v>
      </c>
      <c r="AS406" s="2">
        <v>4</v>
      </c>
      <c r="AT406" s="104">
        <v>3</v>
      </c>
      <c r="BC406" s="104">
        <v>7</v>
      </c>
    </row>
    <row r="407" spans="1:55" ht="11.25">
      <c r="A407" s="40" t="s">
        <v>196</v>
      </c>
      <c r="B407" s="83">
        <f t="shared" si="57"/>
        <v>8</v>
      </c>
      <c r="C407" s="2">
        <v>6</v>
      </c>
      <c r="D407" s="2">
        <v>2</v>
      </c>
      <c r="H407" s="2">
        <v>1</v>
      </c>
      <c r="I407" s="2">
        <v>2</v>
      </c>
      <c r="K407" s="21">
        <v>5</v>
      </c>
      <c r="L407" s="21"/>
      <c r="M407" s="21"/>
      <c r="N407" s="21"/>
      <c r="O407" s="21"/>
      <c r="P407" s="21">
        <f t="shared" si="55"/>
        <v>5</v>
      </c>
      <c r="Q407" s="83">
        <f t="shared" si="56"/>
        <v>8</v>
      </c>
      <c r="R407" s="118">
        <v>7</v>
      </c>
      <c r="S407" s="2">
        <v>1</v>
      </c>
      <c r="V407" s="2">
        <v>1</v>
      </c>
      <c r="AC407" s="104">
        <v>1</v>
      </c>
      <c r="AK407" s="2">
        <v>2</v>
      </c>
      <c r="AS407" s="2">
        <v>1</v>
      </c>
      <c r="AT407" s="104">
        <v>3</v>
      </c>
      <c r="AY407" s="2">
        <v>1</v>
      </c>
      <c r="BC407" s="104">
        <v>3</v>
      </c>
    </row>
    <row r="408" spans="1:55" ht="11.25">
      <c r="A408" s="70" t="s">
        <v>52</v>
      </c>
      <c r="B408" s="84">
        <f>SUM(B384:B407)</f>
        <v>198</v>
      </c>
      <c r="C408" s="76">
        <f>SUM(C384:C407)</f>
        <v>145</v>
      </c>
      <c r="D408" s="76">
        <f>SUM(D384:D407)</f>
        <v>53</v>
      </c>
      <c r="E408" s="76">
        <f>SUM(E384:E407)</f>
        <v>3</v>
      </c>
      <c r="G408" s="84">
        <f>B408+E408</f>
        <v>201</v>
      </c>
      <c r="H408" s="2">
        <f aca="true" t="shared" si="58" ref="H408:BC408">SUM(H384:H407)</f>
        <v>26</v>
      </c>
      <c r="I408" s="2">
        <f t="shared" si="58"/>
        <v>40</v>
      </c>
      <c r="J408" s="6">
        <f t="shared" si="58"/>
        <v>0</v>
      </c>
      <c r="K408" s="2">
        <f t="shared" si="58"/>
        <v>93</v>
      </c>
      <c r="L408" s="2">
        <f t="shared" si="58"/>
        <v>2</v>
      </c>
      <c r="M408" s="6">
        <f t="shared" si="58"/>
        <v>36</v>
      </c>
      <c r="N408" s="2">
        <f t="shared" si="58"/>
        <v>0</v>
      </c>
      <c r="O408" s="2">
        <f t="shared" si="58"/>
        <v>4</v>
      </c>
      <c r="P408" s="66">
        <f t="shared" si="58"/>
        <v>135</v>
      </c>
      <c r="Q408" s="84">
        <f t="shared" si="58"/>
        <v>201</v>
      </c>
      <c r="R408" s="118">
        <f t="shared" si="58"/>
        <v>160</v>
      </c>
      <c r="S408" s="6">
        <f t="shared" si="58"/>
        <v>24</v>
      </c>
      <c r="T408" s="2">
        <f t="shared" si="58"/>
        <v>0</v>
      </c>
      <c r="U408" s="2">
        <f t="shared" si="58"/>
        <v>0</v>
      </c>
      <c r="V408" s="2">
        <f t="shared" si="58"/>
        <v>10</v>
      </c>
      <c r="W408" s="6">
        <f t="shared" si="58"/>
        <v>8</v>
      </c>
      <c r="X408" s="2">
        <f t="shared" si="58"/>
        <v>0</v>
      </c>
      <c r="Y408" s="2">
        <f t="shared" si="58"/>
        <v>0</v>
      </c>
      <c r="Z408" s="2">
        <f t="shared" si="58"/>
        <v>2</v>
      </c>
      <c r="AA408" s="6">
        <f t="shared" si="58"/>
        <v>3</v>
      </c>
      <c r="AB408" s="2">
        <f t="shared" si="58"/>
        <v>1</v>
      </c>
      <c r="AC408" s="104">
        <f t="shared" si="58"/>
        <v>22</v>
      </c>
      <c r="AD408" s="2">
        <f t="shared" si="58"/>
        <v>6</v>
      </c>
      <c r="AE408" s="2">
        <f t="shared" si="58"/>
        <v>1</v>
      </c>
      <c r="AF408" s="2">
        <f t="shared" si="58"/>
        <v>0</v>
      </c>
      <c r="AG408" s="2">
        <f t="shared" si="58"/>
        <v>5</v>
      </c>
      <c r="AH408" s="2">
        <f t="shared" si="58"/>
        <v>6</v>
      </c>
      <c r="AI408" s="2">
        <f t="shared" si="58"/>
        <v>1</v>
      </c>
      <c r="AJ408" s="2">
        <f t="shared" si="58"/>
        <v>0</v>
      </c>
      <c r="AK408" s="2">
        <f t="shared" si="58"/>
        <v>42</v>
      </c>
      <c r="AL408" s="2">
        <f t="shared" si="58"/>
        <v>0</v>
      </c>
      <c r="AM408" s="2">
        <f t="shared" si="58"/>
        <v>0</v>
      </c>
      <c r="AN408" s="2">
        <f t="shared" si="58"/>
        <v>2</v>
      </c>
      <c r="AO408" s="2">
        <f t="shared" si="58"/>
        <v>16</v>
      </c>
      <c r="AP408" s="2">
        <f t="shared" si="58"/>
        <v>6</v>
      </c>
      <c r="AQ408" s="2">
        <f t="shared" si="58"/>
        <v>1</v>
      </c>
      <c r="AR408" s="2">
        <f t="shared" si="58"/>
        <v>0</v>
      </c>
      <c r="AS408" s="66">
        <f t="shared" si="58"/>
        <v>62</v>
      </c>
      <c r="AT408" s="104">
        <f t="shared" si="58"/>
        <v>44</v>
      </c>
      <c r="AU408" s="2">
        <f t="shared" si="58"/>
        <v>0</v>
      </c>
      <c r="AV408" s="2">
        <f t="shared" si="58"/>
        <v>0</v>
      </c>
      <c r="AW408" s="2">
        <f t="shared" si="58"/>
        <v>0</v>
      </c>
      <c r="AX408" s="2">
        <f t="shared" si="58"/>
        <v>1</v>
      </c>
      <c r="AY408" s="2">
        <f t="shared" si="58"/>
        <v>16</v>
      </c>
      <c r="AZ408" s="2">
        <f t="shared" si="58"/>
        <v>3</v>
      </c>
      <c r="BA408" s="2">
        <f t="shared" si="58"/>
        <v>0</v>
      </c>
      <c r="BB408" s="2">
        <f t="shared" si="58"/>
        <v>0</v>
      </c>
      <c r="BC408" s="105">
        <f t="shared" si="58"/>
        <v>61</v>
      </c>
    </row>
    <row r="409" ht="11.25">
      <c r="A409" s="40" t="s">
        <v>287</v>
      </c>
    </row>
    <row r="410" spans="1:55" ht="11.25">
      <c r="A410" s="139" t="s">
        <v>86</v>
      </c>
      <c r="B410" s="139"/>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39"/>
      <c r="AL410" s="139"/>
      <c r="AM410" s="139"/>
      <c r="AN410" s="139"/>
      <c r="AO410" s="139"/>
      <c r="AP410" s="139"/>
      <c r="AQ410" s="139"/>
      <c r="AR410" s="139"/>
      <c r="AS410" s="139"/>
      <c r="AT410" s="139"/>
      <c r="AU410" s="139"/>
      <c r="AV410" s="139"/>
      <c r="AW410" s="139"/>
      <c r="AX410" s="139"/>
      <c r="AY410" s="139"/>
      <c r="AZ410" s="139"/>
      <c r="BA410" s="139"/>
      <c r="BB410" s="139"/>
      <c r="BC410" s="139"/>
    </row>
    <row r="411" spans="1:55" ht="11.25">
      <c r="A411" s="2" t="s">
        <v>139</v>
      </c>
      <c r="B411" s="83">
        <f aca="true" t="shared" si="59" ref="B411:B421">SUM(C411:D411)</f>
        <v>9</v>
      </c>
      <c r="C411" s="2">
        <v>9</v>
      </c>
      <c r="H411" s="2">
        <v>2</v>
      </c>
      <c r="K411" s="21">
        <v>4</v>
      </c>
      <c r="L411" s="21"/>
      <c r="M411" s="21">
        <v>3</v>
      </c>
      <c r="N411" s="21"/>
      <c r="O411" s="21"/>
      <c r="P411" s="21">
        <f>SUM(K411:O411)</f>
        <v>7</v>
      </c>
      <c r="Q411" s="83">
        <f>SUM(H411:O411)</f>
        <v>9</v>
      </c>
      <c r="R411" s="118">
        <v>8</v>
      </c>
      <c r="AS411" s="2">
        <v>7</v>
      </c>
      <c r="AT411" s="104">
        <v>3</v>
      </c>
      <c r="BC411" s="104">
        <v>6</v>
      </c>
    </row>
    <row r="412" spans="1:55" ht="11.25">
      <c r="A412" s="40" t="s">
        <v>88</v>
      </c>
      <c r="B412" s="83">
        <f t="shared" si="59"/>
        <v>13</v>
      </c>
      <c r="C412" s="2">
        <v>9</v>
      </c>
      <c r="D412" s="2">
        <v>4</v>
      </c>
      <c r="H412" s="2">
        <v>1</v>
      </c>
      <c r="I412" s="2">
        <v>2</v>
      </c>
      <c r="K412" s="21">
        <v>7</v>
      </c>
      <c r="L412" s="21"/>
      <c r="M412" s="21">
        <v>3</v>
      </c>
      <c r="N412" s="21"/>
      <c r="O412" s="21"/>
      <c r="P412" s="21">
        <f aca="true" t="shared" si="60" ref="P412:P434">SUM(K412:O412)</f>
        <v>10</v>
      </c>
      <c r="Q412" s="83">
        <f aca="true" t="shared" si="61" ref="Q412:Q434">SUM(H412:O412)</f>
        <v>13</v>
      </c>
      <c r="R412" s="118">
        <v>13</v>
      </c>
      <c r="W412" s="2">
        <v>1</v>
      </c>
      <c r="AC412" s="104">
        <v>2</v>
      </c>
      <c r="AK412" s="2">
        <v>5</v>
      </c>
      <c r="AO412" s="2">
        <v>3</v>
      </c>
      <c r="AS412" s="2">
        <v>5</v>
      </c>
      <c r="AT412" s="104">
        <v>1</v>
      </c>
      <c r="BC412" s="104">
        <v>6</v>
      </c>
    </row>
    <row r="413" spans="1:17" ht="11.25" hidden="1">
      <c r="A413" s="2" t="s">
        <v>87</v>
      </c>
      <c r="B413" s="83">
        <f t="shared" si="59"/>
        <v>0</v>
      </c>
      <c r="K413" s="21"/>
      <c r="L413" s="21"/>
      <c r="M413" s="21"/>
      <c r="N413" s="21"/>
      <c r="O413" s="21"/>
      <c r="P413" s="21">
        <f t="shared" si="60"/>
        <v>0</v>
      </c>
      <c r="Q413" s="83">
        <f t="shared" si="61"/>
        <v>0</v>
      </c>
    </row>
    <row r="414" spans="1:17" ht="11.25" hidden="1">
      <c r="A414" s="2" t="s">
        <v>88</v>
      </c>
      <c r="B414" s="83">
        <f t="shared" si="59"/>
        <v>0</v>
      </c>
      <c r="K414" s="21"/>
      <c r="L414" s="21"/>
      <c r="M414" s="21"/>
      <c r="N414" s="21"/>
      <c r="O414" s="21"/>
      <c r="P414" s="21">
        <f t="shared" si="60"/>
        <v>0</v>
      </c>
      <c r="Q414" s="83">
        <f t="shared" si="61"/>
        <v>0</v>
      </c>
    </row>
    <row r="415" spans="1:55" ht="11.25">
      <c r="A415" s="40" t="s">
        <v>271</v>
      </c>
      <c r="B415" s="83">
        <f t="shared" si="59"/>
        <v>3</v>
      </c>
      <c r="C415" s="2">
        <v>1</v>
      </c>
      <c r="D415" s="2">
        <v>2</v>
      </c>
      <c r="K415" s="21">
        <v>1</v>
      </c>
      <c r="L415" s="21"/>
      <c r="M415" s="21">
        <v>1</v>
      </c>
      <c r="N415" s="21"/>
      <c r="O415" s="21">
        <v>1</v>
      </c>
      <c r="P415" s="21">
        <f t="shared" si="60"/>
        <v>3</v>
      </c>
      <c r="Q415" s="83">
        <f t="shared" si="61"/>
        <v>3</v>
      </c>
      <c r="R415" s="118">
        <v>2</v>
      </c>
      <c r="S415" s="2">
        <v>1</v>
      </c>
      <c r="AK415" s="2">
        <v>2</v>
      </c>
      <c r="AS415" s="2">
        <v>1</v>
      </c>
      <c r="AT415" s="104">
        <v>1</v>
      </c>
      <c r="BC415" s="104">
        <v>1</v>
      </c>
    </row>
    <row r="416" spans="1:55" ht="11.25">
      <c r="A416" s="40" t="s">
        <v>272</v>
      </c>
      <c r="B416" s="83">
        <f t="shared" si="59"/>
        <v>12</v>
      </c>
      <c r="C416" s="2">
        <v>8</v>
      </c>
      <c r="D416" s="2">
        <v>4</v>
      </c>
      <c r="H416" s="2">
        <v>2</v>
      </c>
      <c r="I416" s="2">
        <v>2</v>
      </c>
      <c r="K416" s="21">
        <v>3</v>
      </c>
      <c r="L416" s="21"/>
      <c r="M416" s="21">
        <v>2</v>
      </c>
      <c r="N416" s="21"/>
      <c r="O416" s="21">
        <v>3</v>
      </c>
      <c r="P416" s="21">
        <f t="shared" si="60"/>
        <v>8</v>
      </c>
      <c r="Q416" s="83">
        <f t="shared" si="61"/>
        <v>12</v>
      </c>
      <c r="R416" s="118">
        <v>12</v>
      </c>
      <c r="AC416" s="104">
        <v>1</v>
      </c>
      <c r="AD416" s="2">
        <v>2</v>
      </c>
      <c r="AK416" s="2">
        <v>1</v>
      </c>
      <c r="AS416" s="2">
        <v>7</v>
      </c>
      <c r="AT416" s="104">
        <v>1</v>
      </c>
      <c r="BC416" s="104">
        <v>5</v>
      </c>
    </row>
    <row r="417" spans="1:55" ht="11.25">
      <c r="A417" s="40" t="s">
        <v>197</v>
      </c>
      <c r="B417" s="83">
        <f t="shared" si="59"/>
        <v>11</v>
      </c>
      <c r="C417" s="2">
        <v>11</v>
      </c>
      <c r="H417" s="2">
        <v>4</v>
      </c>
      <c r="I417" s="2">
        <v>1</v>
      </c>
      <c r="K417" s="21">
        <v>2</v>
      </c>
      <c r="L417" s="21"/>
      <c r="M417" s="21">
        <v>4</v>
      </c>
      <c r="N417" s="21"/>
      <c r="O417" s="21"/>
      <c r="P417" s="21">
        <f t="shared" si="60"/>
        <v>6</v>
      </c>
      <c r="Q417" s="83">
        <f t="shared" si="61"/>
        <v>11</v>
      </c>
      <c r="R417" s="118">
        <v>11</v>
      </c>
      <c r="AK417" s="2">
        <v>7</v>
      </c>
      <c r="AS417" s="2">
        <v>2</v>
      </c>
      <c r="AT417" s="104">
        <v>3</v>
      </c>
      <c r="BC417" s="104">
        <v>5</v>
      </c>
    </row>
    <row r="418" spans="1:55" ht="11.25">
      <c r="A418" s="40" t="s">
        <v>198</v>
      </c>
      <c r="B418" s="83">
        <f t="shared" si="59"/>
        <v>4</v>
      </c>
      <c r="C418" s="2">
        <v>4</v>
      </c>
      <c r="F418" s="13"/>
      <c r="K418" s="21">
        <v>4</v>
      </c>
      <c r="L418" s="21"/>
      <c r="M418" s="21"/>
      <c r="N418" s="21"/>
      <c r="O418" s="21"/>
      <c r="P418" s="21">
        <f t="shared" si="60"/>
        <v>4</v>
      </c>
      <c r="Q418" s="83">
        <f t="shared" si="61"/>
        <v>4</v>
      </c>
      <c r="R418" s="118">
        <v>3</v>
      </c>
      <c r="S418" s="2">
        <v>1</v>
      </c>
      <c r="AS418" s="2">
        <v>4</v>
      </c>
      <c r="BC418" s="104">
        <v>1</v>
      </c>
    </row>
    <row r="419" spans="1:55" ht="10.5" customHeight="1">
      <c r="A419" s="40" t="s">
        <v>369</v>
      </c>
      <c r="B419" s="83">
        <f t="shared" si="59"/>
        <v>15</v>
      </c>
      <c r="C419" s="2">
        <v>13</v>
      </c>
      <c r="D419" s="2">
        <v>2</v>
      </c>
      <c r="H419" s="2">
        <v>4</v>
      </c>
      <c r="I419" s="2">
        <v>3</v>
      </c>
      <c r="K419" s="21">
        <v>6</v>
      </c>
      <c r="L419" s="21"/>
      <c r="M419" s="21">
        <v>2</v>
      </c>
      <c r="N419" s="21"/>
      <c r="O419" s="21"/>
      <c r="P419" s="21">
        <f t="shared" si="60"/>
        <v>8</v>
      </c>
      <c r="Q419" s="83">
        <f t="shared" si="61"/>
        <v>15</v>
      </c>
      <c r="R419" s="118">
        <v>12</v>
      </c>
      <c r="S419" s="2">
        <v>3</v>
      </c>
      <c r="V419" s="2">
        <v>1</v>
      </c>
      <c r="W419" s="2">
        <v>1</v>
      </c>
      <c r="AA419" s="2">
        <v>2</v>
      </c>
      <c r="AC419" s="104">
        <v>4</v>
      </c>
      <c r="AD419" s="2">
        <v>1</v>
      </c>
      <c r="AK419" s="2">
        <v>2</v>
      </c>
      <c r="AO419" s="2">
        <v>5</v>
      </c>
      <c r="AQ419" s="2">
        <v>1</v>
      </c>
      <c r="AS419" s="2">
        <v>2</v>
      </c>
      <c r="AT419" s="104">
        <v>1</v>
      </c>
      <c r="AX419" s="2">
        <v>2</v>
      </c>
      <c r="BC419" s="104">
        <v>4</v>
      </c>
    </row>
    <row r="420" spans="1:55" ht="11.25">
      <c r="A420" s="64" t="s">
        <v>273</v>
      </c>
      <c r="B420" s="83">
        <f t="shared" si="59"/>
        <v>17</v>
      </c>
      <c r="C420" s="2">
        <v>16</v>
      </c>
      <c r="D420" s="2">
        <v>1</v>
      </c>
      <c r="H420" s="2">
        <v>4</v>
      </c>
      <c r="J420" s="2">
        <v>1</v>
      </c>
      <c r="K420" s="21">
        <v>5</v>
      </c>
      <c r="L420" s="21"/>
      <c r="M420" s="21">
        <v>7</v>
      </c>
      <c r="N420" s="21"/>
      <c r="O420" s="21"/>
      <c r="P420" s="21">
        <f t="shared" si="60"/>
        <v>12</v>
      </c>
      <c r="Q420" s="83">
        <f t="shared" si="61"/>
        <v>17</v>
      </c>
      <c r="R420" s="118">
        <v>16</v>
      </c>
      <c r="T420" s="2">
        <v>1</v>
      </c>
      <c r="U420" s="2">
        <v>1</v>
      </c>
      <c r="AC420" s="104">
        <v>8</v>
      </c>
      <c r="AD420" s="2">
        <v>3</v>
      </c>
      <c r="AS420" s="2">
        <v>7</v>
      </c>
      <c r="AT420" s="104">
        <v>3</v>
      </c>
      <c r="AX420" s="2">
        <v>1</v>
      </c>
      <c r="BC420" s="104">
        <v>4</v>
      </c>
    </row>
    <row r="421" spans="1:55" ht="11.25">
      <c r="A421" s="64" t="s">
        <v>199</v>
      </c>
      <c r="B421" s="83">
        <f t="shared" si="59"/>
        <v>16</v>
      </c>
      <c r="C421" s="2">
        <v>16</v>
      </c>
      <c r="H421" s="2">
        <v>5</v>
      </c>
      <c r="I421" s="2">
        <v>5</v>
      </c>
      <c r="K421" s="21">
        <v>5</v>
      </c>
      <c r="L421" s="21"/>
      <c r="M421" s="21">
        <v>1</v>
      </c>
      <c r="N421" s="21"/>
      <c r="O421" s="21"/>
      <c r="P421" s="21">
        <f t="shared" si="60"/>
        <v>6</v>
      </c>
      <c r="Q421" s="83">
        <f t="shared" si="61"/>
        <v>16</v>
      </c>
      <c r="R421" s="118">
        <v>15</v>
      </c>
      <c r="AC421" s="104">
        <v>2</v>
      </c>
      <c r="AD421" s="2">
        <v>1</v>
      </c>
      <c r="AK421" s="2">
        <v>5</v>
      </c>
      <c r="AS421" s="2">
        <v>3</v>
      </c>
      <c r="AT421" s="104">
        <v>6</v>
      </c>
      <c r="BC421" s="104">
        <v>8</v>
      </c>
    </row>
    <row r="422" spans="1:53" ht="11.25">
      <c r="A422" s="40" t="s">
        <v>140</v>
      </c>
      <c r="B422" s="83">
        <f>SUM(C422:D422)</f>
        <v>9</v>
      </c>
      <c r="C422" s="2">
        <v>8</v>
      </c>
      <c r="D422" s="2">
        <v>1</v>
      </c>
      <c r="H422" s="2">
        <v>1</v>
      </c>
      <c r="K422" s="21">
        <v>6</v>
      </c>
      <c r="L422" s="21"/>
      <c r="M422" s="21">
        <v>2</v>
      </c>
      <c r="N422" s="21"/>
      <c r="O422" s="21"/>
      <c r="P422" s="21">
        <f t="shared" si="60"/>
        <v>8</v>
      </c>
      <c r="Q422" s="83">
        <f t="shared" si="61"/>
        <v>9</v>
      </c>
      <c r="R422" s="118">
        <v>9</v>
      </c>
      <c r="AC422" s="104">
        <v>2</v>
      </c>
      <c r="AK422" s="2">
        <v>2</v>
      </c>
      <c r="AS422" s="2">
        <v>1</v>
      </c>
      <c r="AT422" s="104">
        <v>6</v>
      </c>
      <c r="BA422" s="2">
        <v>1</v>
      </c>
    </row>
    <row r="423" spans="1:55" ht="11.25">
      <c r="A423" s="40" t="s">
        <v>370</v>
      </c>
      <c r="B423" s="83">
        <f aca="true" t="shared" si="62" ref="B423:B434">SUM(C423:D423)</f>
        <v>12</v>
      </c>
      <c r="C423" s="2">
        <v>9</v>
      </c>
      <c r="D423" s="2">
        <v>3</v>
      </c>
      <c r="H423" s="2">
        <v>1</v>
      </c>
      <c r="I423" s="2">
        <v>4</v>
      </c>
      <c r="K423" s="21">
        <v>5</v>
      </c>
      <c r="L423" s="21"/>
      <c r="M423" s="21">
        <v>2</v>
      </c>
      <c r="N423" s="21"/>
      <c r="O423" s="21"/>
      <c r="P423" s="21">
        <f t="shared" si="60"/>
        <v>7</v>
      </c>
      <c r="Q423" s="83">
        <f t="shared" si="61"/>
        <v>12</v>
      </c>
      <c r="R423" s="118">
        <v>12</v>
      </c>
      <c r="S423" s="2">
        <v>4</v>
      </c>
      <c r="T423" s="2">
        <v>2</v>
      </c>
      <c r="U423" s="2">
        <v>2</v>
      </c>
      <c r="V423" s="2">
        <v>2</v>
      </c>
      <c r="W423" s="2">
        <v>2</v>
      </c>
      <c r="AC423" s="104">
        <v>2</v>
      </c>
      <c r="AG423" s="2">
        <v>1</v>
      </c>
      <c r="AK423" s="2">
        <v>5</v>
      </c>
      <c r="AO423" s="2">
        <v>1</v>
      </c>
      <c r="AT423" s="104">
        <v>5</v>
      </c>
      <c r="BC423" s="104">
        <v>5</v>
      </c>
    </row>
    <row r="424" spans="1:55" ht="11.25">
      <c r="A424" s="40" t="s">
        <v>274</v>
      </c>
      <c r="B424" s="83">
        <f t="shared" si="62"/>
        <v>17</v>
      </c>
      <c r="C424" s="2">
        <v>15</v>
      </c>
      <c r="D424" s="2">
        <v>2</v>
      </c>
      <c r="H424" s="2">
        <v>5</v>
      </c>
      <c r="I424" s="2">
        <v>5</v>
      </c>
      <c r="K424" s="21">
        <v>5</v>
      </c>
      <c r="L424" s="21"/>
      <c r="M424" s="21">
        <v>2</v>
      </c>
      <c r="N424" s="21"/>
      <c r="O424" s="21"/>
      <c r="P424" s="21">
        <f t="shared" si="60"/>
        <v>7</v>
      </c>
      <c r="Q424" s="83">
        <f t="shared" si="61"/>
        <v>17</v>
      </c>
      <c r="R424" s="118">
        <v>14</v>
      </c>
      <c r="S424" s="2">
        <v>4</v>
      </c>
      <c r="W424" s="2">
        <v>1</v>
      </c>
      <c r="AC424" s="104">
        <v>2</v>
      </c>
      <c r="AD424" s="2">
        <v>3</v>
      </c>
      <c r="AE424" s="2">
        <v>1</v>
      </c>
      <c r="AI424" s="2">
        <v>1</v>
      </c>
      <c r="AK424" s="2">
        <v>2</v>
      </c>
      <c r="AS424" s="2">
        <v>2</v>
      </c>
      <c r="AT424" s="104">
        <v>9</v>
      </c>
      <c r="BC424" s="104">
        <v>6</v>
      </c>
    </row>
    <row r="425" spans="1:31" ht="11.25">
      <c r="A425" s="40"/>
      <c r="B425" s="83">
        <f t="shared" si="62"/>
        <v>0</v>
      </c>
      <c r="E425" s="2">
        <v>1</v>
      </c>
      <c r="F425" s="6" t="s">
        <v>291</v>
      </c>
      <c r="I425" s="2">
        <v>1</v>
      </c>
      <c r="K425" s="21"/>
      <c r="L425" s="21"/>
      <c r="M425" s="21"/>
      <c r="N425" s="21"/>
      <c r="O425" s="21"/>
      <c r="P425" s="21">
        <f t="shared" si="60"/>
        <v>0</v>
      </c>
      <c r="Q425" s="83">
        <f t="shared" si="61"/>
        <v>1</v>
      </c>
      <c r="R425" s="118">
        <v>1</v>
      </c>
      <c r="AC425" s="104">
        <v>1</v>
      </c>
      <c r="AE425" s="2">
        <v>1</v>
      </c>
    </row>
    <row r="426" spans="1:55" ht="11.25">
      <c r="A426" s="40" t="s">
        <v>275</v>
      </c>
      <c r="B426" s="83">
        <f t="shared" si="62"/>
        <v>8</v>
      </c>
      <c r="C426" s="2">
        <v>6</v>
      </c>
      <c r="D426" s="2">
        <v>2</v>
      </c>
      <c r="I426" s="2">
        <v>1</v>
      </c>
      <c r="K426" s="21">
        <v>6</v>
      </c>
      <c r="L426" s="21"/>
      <c r="M426" s="21">
        <v>1</v>
      </c>
      <c r="N426" s="21"/>
      <c r="O426" s="21"/>
      <c r="P426" s="21">
        <f t="shared" si="60"/>
        <v>7</v>
      </c>
      <c r="Q426" s="83">
        <f t="shared" si="61"/>
        <v>8</v>
      </c>
      <c r="R426" s="118">
        <v>7</v>
      </c>
      <c r="W426" s="2">
        <v>2</v>
      </c>
      <c r="AD426" s="2">
        <v>2</v>
      </c>
      <c r="AK426" s="2">
        <v>1</v>
      </c>
      <c r="AO426" s="2">
        <v>2</v>
      </c>
      <c r="AS426" s="2">
        <v>2</v>
      </c>
      <c r="AT426" s="104">
        <v>1</v>
      </c>
      <c r="AX426" s="2">
        <v>1</v>
      </c>
      <c r="AZ426" s="2">
        <v>1</v>
      </c>
      <c r="BC426" s="104">
        <v>2</v>
      </c>
    </row>
    <row r="427" spans="1:55" ht="11.25">
      <c r="A427" s="40" t="s">
        <v>200</v>
      </c>
      <c r="B427" s="83">
        <f t="shared" si="62"/>
        <v>18</v>
      </c>
      <c r="C427" s="2">
        <v>17</v>
      </c>
      <c r="D427" s="2">
        <v>1</v>
      </c>
      <c r="E427" s="40"/>
      <c r="H427" s="2">
        <v>5</v>
      </c>
      <c r="I427" s="2">
        <v>3</v>
      </c>
      <c r="K427" s="21">
        <v>9</v>
      </c>
      <c r="L427" s="21"/>
      <c r="M427" s="21">
        <v>1</v>
      </c>
      <c r="N427" s="21"/>
      <c r="O427" s="21"/>
      <c r="P427" s="21">
        <f t="shared" si="60"/>
        <v>10</v>
      </c>
      <c r="Q427" s="83">
        <f t="shared" si="61"/>
        <v>18</v>
      </c>
      <c r="R427" s="118">
        <v>15</v>
      </c>
      <c r="T427" s="2">
        <v>1</v>
      </c>
      <c r="AC427" s="104">
        <v>1</v>
      </c>
      <c r="AD427" s="2">
        <v>1</v>
      </c>
      <c r="AS427" s="2">
        <v>8</v>
      </c>
      <c r="AT427" s="104">
        <v>7</v>
      </c>
      <c r="AU427" s="2">
        <v>1</v>
      </c>
      <c r="AY427" s="2">
        <v>2</v>
      </c>
      <c r="BC427" s="104">
        <v>7</v>
      </c>
    </row>
    <row r="428" spans="1:55" ht="11.25">
      <c r="A428" s="40" t="s">
        <v>141</v>
      </c>
      <c r="B428" s="83">
        <f t="shared" si="62"/>
        <v>8</v>
      </c>
      <c r="C428" s="2">
        <v>6</v>
      </c>
      <c r="D428" s="2">
        <v>2</v>
      </c>
      <c r="H428" s="2">
        <v>2</v>
      </c>
      <c r="J428" s="40"/>
      <c r="K428" s="21">
        <v>6</v>
      </c>
      <c r="L428" s="21"/>
      <c r="M428" s="21"/>
      <c r="N428" s="21"/>
      <c r="O428" s="21"/>
      <c r="P428" s="21">
        <f t="shared" si="60"/>
        <v>6</v>
      </c>
      <c r="Q428" s="83">
        <f t="shared" si="61"/>
        <v>8</v>
      </c>
      <c r="R428" s="118">
        <v>8</v>
      </c>
      <c r="S428" s="2">
        <v>2</v>
      </c>
      <c r="AC428" s="104">
        <v>1</v>
      </c>
      <c r="AO428" s="2">
        <v>2</v>
      </c>
      <c r="AS428" s="2">
        <v>3</v>
      </c>
      <c r="AT428" s="104">
        <v>5</v>
      </c>
      <c r="BC428" s="104">
        <v>1</v>
      </c>
    </row>
    <row r="429" spans="1:55" ht="11.25">
      <c r="A429" s="40" t="s">
        <v>276</v>
      </c>
      <c r="B429" s="83">
        <f t="shared" si="62"/>
        <v>21</v>
      </c>
      <c r="C429" s="2">
        <v>11</v>
      </c>
      <c r="D429" s="2">
        <v>10</v>
      </c>
      <c r="H429" s="2">
        <v>2</v>
      </c>
      <c r="I429" s="2">
        <v>10</v>
      </c>
      <c r="K429" s="21">
        <v>7</v>
      </c>
      <c r="L429" s="21"/>
      <c r="M429" s="21">
        <v>1</v>
      </c>
      <c r="N429" s="21"/>
      <c r="O429" s="21">
        <v>1</v>
      </c>
      <c r="P429" s="21">
        <f t="shared" si="60"/>
        <v>9</v>
      </c>
      <c r="Q429" s="83">
        <f t="shared" si="61"/>
        <v>21</v>
      </c>
      <c r="R429" s="118">
        <v>15</v>
      </c>
      <c r="S429" s="2">
        <v>4</v>
      </c>
      <c r="U429" s="2">
        <v>2</v>
      </c>
      <c r="V429" s="2">
        <v>1</v>
      </c>
      <c r="AC429" s="104">
        <v>1</v>
      </c>
      <c r="AD429" s="2">
        <v>3</v>
      </c>
      <c r="AE429" s="2">
        <v>2</v>
      </c>
      <c r="AO429" s="2">
        <v>1</v>
      </c>
      <c r="AS429" s="2">
        <v>12</v>
      </c>
      <c r="AT429" s="104">
        <v>6</v>
      </c>
      <c r="BC429" s="104">
        <v>8</v>
      </c>
    </row>
    <row r="430" spans="1:31" ht="11.25">
      <c r="A430" s="40"/>
      <c r="B430" s="83">
        <f t="shared" si="62"/>
        <v>0</v>
      </c>
      <c r="E430" s="2">
        <v>1</v>
      </c>
      <c r="F430" s="6" t="s">
        <v>318</v>
      </c>
      <c r="I430" s="2">
        <v>1</v>
      </c>
      <c r="K430" s="21"/>
      <c r="L430" s="21"/>
      <c r="M430" s="21"/>
      <c r="N430" s="21"/>
      <c r="O430" s="21"/>
      <c r="P430" s="21">
        <f t="shared" si="60"/>
        <v>0</v>
      </c>
      <c r="Q430" s="83">
        <f t="shared" si="61"/>
        <v>1</v>
      </c>
      <c r="R430" s="118">
        <v>1</v>
      </c>
      <c r="AE430" s="2">
        <v>1</v>
      </c>
    </row>
    <row r="431" spans="2:55" ht="11.25">
      <c r="B431" s="83">
        <f t="shared" si="62"/>
        <v>0</v>
      </c>
      <c r="E431" s="2">
        <v>1</v>
      </c>
      <c r="F431" s="6" t="s">
        <v>321</v>
      </c>
      <c r="I431" s="2">
        <v>1</v>
      </c>
      <c r="K431" s="21"/>
      <c r="L431" s="21"/>
      <c r="M431" s="21"/>
      <c r="N431" s="21"/>
      <c r="O431" s="21"/>
      <c r="P431" s="21">
        <f t="shared" si="60"/>
        <v>0</v>
      </c>
      <c r="Q431" s="83">
        <f t="shared" si="61"/>
        <v>1</v>
      </c>
      <c r="AA431" s="2">
        <v>1</v>
      </c>
      <c r="AS431" s="2">
        <v>1</v>
      </c>
      <c r="BC431" s="104">
        <v>1</v>
      </c>
    </row>
    <row r="432" spans="1:55" ht="11.25">
      <c r="A432" s="40" t="s">
        <v>371</v>
      </c>
      <c r="B432" s="83">
        <f t="shared" si="62"/>
        <v>14</v>
      </c>
      <c r="C432" s="2">
        <v>13</v>
      </c>
      <c r="D432" s="2">
        <v>1</v>
      </c>
      <c r="H432" s="2">
        <v>2</v>
      </c>
      <c r="I432" s="2">
        <v>6</v>
      </c>
      <c r="K432" s="21">
        <v>4</v>
      </c>
      <c r="L432" s="21"/>
      <c r="M432" s="21">
        <v>2</v>
      </c>
      <c r="N432" s="21"/>
      <c r="O432" s="21"/>
      <c r="P432" s="21">
        <f t="shared" si="60"/>
        <v>6</v>
      </c>
      <c r="Q432" s="83">
        <f t="shared" si="61"/>
        <v>14</v>
      </c>
      <c r="R432" s="118">
        <v>12</v>
      </c>
      <c r="S432" s="2">
        <v>2</v>
      </c>
      <c r="V432" s="2">
        <v>3</v>
      </c>
      <c r="AC432" s="104">
        <v>1</v>
      </c>
      <c r="AD432" s="2">
        <v>2</v>
      </c>
      <c r="AE432" s="2">
        <v>2</v>
      </c>
      <c r="AH432" s="2">
        <v>1</v>
      </c>
      <c r="AI432" s="2">
        <v>1</v>
      </c>
      <c r="AO432" s="2">
        <v>2</v>
      </c>
      <c r="AS432" s="2">
        <v>8</v>
      </c>
      <c r="AY432" s="2">
        <v>1</v>
      </c>
      <c r="BC432" s="104">
        <v>9</v>
      </c>
    </row>
    <row r="433" spans="2:41" ht="11.25">
      <c r="B433" s="83">
        <f t="shared" si="62"/>
        <v>0</v>
      </c>
      <c r="E433" s="2">
        <v>2</v>
      </c>
      <c r="F433" s="6" t="s">
        <v>346</v>
      </c>
      <c r="K433" s="21">
        <v>2</v>
      </c>
      <c r="L433" s="21"/>
      <c r="M433" s="21"/>
      <c r="N433" s="21"/>
      <c r="O433" s="21"/>
      <c r="P433" s="21">
        <f t="shared" si="60"/>
        <v>2</v>
      </c>
      <c r="Q433" s="83">
        <f t="shared" si="61"/>
        <v>2</v>
      </c>
      <c r="R433" s="118">
        <v>2</v>
      </c>
      <c r="AC433" s="104">
        <v>2</v>
      </c>
      <c r="AD433" s="2">
        <v>2</v>
      </c>
      <c r="AO433" s="2">
        <v>2</v>
      </c>
    </row>
    <row r="434" spans="1:55" ht="11.25">
      <c r="A434" s="40" t="s">
        <v>142</v>
      </c>
      <c r="B434" s="83">
        <f t="shared" si="62"/>
        <v>11</v>
      </c>
      <c r="C434" s="2">
        <v>9</v>
      </c>
      <c r="D434" s="2">
        <v>2</v>
      </c>
      <c r="I434" s="2">
        <v>3</v>
      </c>
      <c r="K434" s="21">
        <v>6</v>
      </c>
      <c r="L434" s="21"/>
      <c r="M434" s="21">
        <v>2</v>
      </c>
      <c r="N434" s="21"/>
      <c r="O434" s="21"/>
      <c r="P434" s="21">
        <f t="shared" si="60"/>
        <v>8</v>
      </c>
      <c r="Q434" s="83">
        <f t="shared" si="61"/>
        <v>11</v>
      </c>
      <c r="R434" s="118">
        <v>11</v>
      </c>
      <c r="AD434" s="2">
        <v>2</v>
      </c>
      <c r="AK434" s="2">
        <v>1</v>
      </c>
      <c r="AO434" s="2">
        <v>1</v>
      </c>
      <c r="AS434" s="2">
        <v>3</v>
      </c>
      <c r="AT434" s="104">
        <v>4</v>
      </c>
      <c r="AY434" s="2">
        <v>1</v>
      </c>
      <c r="BC434" s="104">
        <v>4</v>
      </c>
    </row>
    <row r="435" spans="1:55" ht="13.5" customHeight="1">
      <c r="A435" s="70" t="s">
        <v>233</v>
      </c>
      <c r="B435" s="87">
        <f>SUM(B411:B434)</f>
        <v>218</v>
      </c>
      <c r="C435" s="76">
        <f>SUM(C411:C434)</f>
        <v>181</v>
      </c>
      <c r="D435" s="76">
        <f>SUM(D411:D434)</f>
        <v>37</v>
      </c>
      <c r="E435" s="76">
        <f>SUM(E411:E434)</f>
        <v>5</v>
      </c>
      <c r="F435" s="7"/>
      <c r="G435" s="84">
        <f>B435+E435</f>
        <v>223</v>
      </c>
      <c r="H435" s="2">
        <f aca="true" t="shared" si="63" ref="H435:BC435">SUM(H411:H434)</f>
        <v>40</v>
      </c>
      <c r="I435" s="2">
        <f t="shared" si="63"/>
        <v>48</v>
      </c>
      <c r="J435" s="6">
        <f t="shared" si="63"/>
        <v>1</v>
      </c>
      <c r="K435" s="2">
        <f t="shared" si="63"/>
        <v>93</v>
      </c>
      <c r="L435" s="2">
        <f t="shared" si="63"/>
        <v>0</v>
      </c>
      <c r="M435" s="6">
        <f t="shared" si="63"/>
        <v>36</v>
      </c>
      <c r="N435" s="2">
        <f t="shared" si="63"/>
        <v>0</v>
      </c>
      <c r="O435" s="2">
        <f t="shared" si="63"/>
        <v>5</v>
      </c>
      <c r="P435" s="66">
        <f t="shared" si="63"/>
        <v>134</v>
      </c>
      <c r="Q435" s="83">
        <f t="shared" si="63"/>
        <v>223</v>
      </c>
      <c r="R435" s="118">
        <f t="shared" si="63"/>
        <v>199</v>
      </c>
      <c r="S435" s="6">
        <f t="shared" si="63"/>
        <v>21</v>
      </c>
      <c r="T435" s="2">
        <f t="shared" si="63"/>
        <v>4</v>
      </c>
      <c r="U435" s="2">
        <f t="shared" si="63"/>
        <v>5</v>
      </c>
      <c r="V435" s="2">
        <f t="shared" si="63"/>
        <v>7</v>
      </c>
      <c r="W435" s="6">
        <f t="shared" si="63"/>
        <v>7</v>
      </c>
      <c r="X435" s="2">
        <f t="shared" si="63"/>
        <v>0</v>
      </c>
      <c r="Y435" s="2">
        <f t="shared" si="63"/>
        <v>0</v>
      </c>
      <c r="Z435" s="2">
        <f t="shared" si="63"/>
        <v>0</v>
      </c>
      <c r="AA435" s="2">
        <f t="shared" si="63"/>
        <v>3</v>
      </c>
      <c r="AB435" s="2">
        <f t="shared" si="63"/>
        <v>0</v>
      </c>
      <c r="AC435" s="104">
        <f t="shared" si="63"/>
        <v>30</v>
      </c>
      <c r="AD435" s="2">
        <f t="shared" si="63"/>
        <v>22</v>
      </c>
      <c r="AE435" s="2">
        <f t="shared" si="63"/>
        <v>7</v>
      </c>
      <c r="AF435" s="2">
        <f t="shared" si="63"/>
        <v>0</v>
      </c>
      <c r="AG435" s="2">
        <f t="shared" si="63"/>
        <v>1</v>
      </c>
      <c r="AH435" s="2">
        <f t="shared" si="63"/>
        <v>1</v>
      </c>
      <c r="AI435" s="2">
        <f t="shared" si="63"/>
        <v>2</v>
      </c>
      <c r="AJ435" s="2">
        <f t="shared" si="63"/>
        <v>0</v>
      </c>
      <c r="AK435" s="2">
        <f t="shared" si="63"/>
        <v>33</v>
      </c>
      <c r="AL435" s="2">
        <f t="shared" si="63"/>
        <v>0</v>
      </c>
      <c r="AM435" s="2">
        <f t="shared" si="63"/>
        <v>0</v>
      </c>
      <c r="AN435" s="2">
        <f t="shared" si="63"/>
        <v>0</v>
      </c>
      <c r="AO435" s="2">
        <f t="shared" si="63"/>
        <v>19</v>
      </c>
      <c r="AP435" s="2">
        <f t="shared" si="63"/>
        <v>0</v>
      </c>
      <c r="AQ435" s="2">
        <f t="shared" si="63"/>
        <v>1</v>
      </c>
      <c r="AR435" s="2">
        <f t="shared" si="63"/>
        <v>0</v>
      </c>
      <c r="AS435" s="2">
        <f t="shared" si="63"/>
        <v>78</v>
      </c>
      <c r="AT435" s="104">
        <f t="shared" si="63"/>
        <v>62</v>
      </c>
      <c r="AU435" s="2">
        <f t="shared" si="63"/>
        <v>1</v>
      </c>
      <c r="AV435" s="2">
        <f t="shared" si="63"/>
        <v>0</v>
      </c>
      <c r="AW435" s="2">
        <f t="shared" si="63"/>
        <v>0</v>
      </c>
      <c r="AX435" s="2">
        <f t="shared" si="63"/>
        <v>4</v>
      </c>
      <c r="AY435" s="2">
        <f t="shared" si="63"/>
        <v>4</v>
      </c>
      <c r="AZ435" s="2">
        <f t="shared" si="63"/>
        <v>1</v>
      </c>
      <c r="BA435" s="2">
        <f t="shared" si="63"/>
        <v>1</v>
      </c>
      <c r="BB435" s="2">
        <f t="shared" si="63"/>
        <v>0</v>
      </c>
      <c r="BC435" s="104">
        <f t="shared" si="63"/>
        <v>83</v>
      </c>
    </row>
    <row r="436" spans="1:8" ht="11.25">
      <c r="A436" s="5"/>
      <c r="C436" s="8"/>
      <c r="F436" s="7"/>
      <c r="G436" s="145"/>
      <c r="H436" s="145"/>
    </row>
    <row r="437" spans="1:8" ht="11.25">
      <c r="A437" s="5"/>
      <c r="C437" s="8"/>
      <c r="F437" s="7"/>
      <c r="G437" s="136"/>
      <c r="H437" s="136"/>
    </row>
    <row r="438" spans="1:8" ht="11.25">
      <c r="A438" s="5"/>
      <c r="C438" s="8"/>
      <c r="F438" s="7"/>
      <c r="G438" s="136"/>
      <c r="H438" s="136"/>
    </row>
    <row r="439" spans="8:55" ht="22.5" customHeight="1">
      <c r="H439" s="77">
        <f aca="true" t="shared" si="64" ref="H439:BC439">H435+H408+H382+H353+H316+H241+H176+H134+H98+H77+H51+H27</f>
        <v>371</v>
      </c>
      <c r="I439" s="77">
        <f t="shared" si="64"/>
        <v>325</v>
      </c>
      <c r="J439" s="77">
        <f t="shared" si="64"/>
        <v>23</v>
      </c>
      <c r="K439" s="77">
        <f t="shared" si="64"/>
        <v>1051</v>
      </c>
      <c r="L439" s="77">
        <f t="shared" si="64"/>
        <v>48</v>
      </c>
      <c r="M439" s="77">
        <f t="shared" si="64"/>
        <v>827</v>
      </c>
      <c r="N439" s="77">
        <f t="shared" si="64"/>
        <v>28</v>
      </c>
      <c r="O439" s="77">
        <f t="shared" si="64"/>
        <v>130</v>
      </c>
      <c r="P439" s="77">
        <f t="shared" si="64"/>
        <v>2098</v>
      </c>
      <c r="Q439" s="98">
        <f t="shared" si="64"/>
        <v>2803</v>
      </c>
      <c r="R439" s="124">
        <f t="shared" si="64"/>
        <v>2288</v>
      </c>
      <c r="S439" s="77">
        <f t="shared" si="64"/>
        <v>374</v>
      </c>
      <c r="T439" s="77">
        <f t="shared" si="64"/>
        <v>25</v>
      </c>
      <c r="U439" s="77">
        <f t="shared" si="64"/>
        <v>41</v>
      </c>
      <c r="V439" s="77">
        <f t="shared" si="64"/>
        <v>79</v>
      </c>
      <c r="W439" s="77">
        <f t="shared" si="64"/>
        <v>84</v>
      </c>
      <c r="X439" s="77">
        <f t="shared" si="64"/>
        <v>12</v>
      </c>
      <c r="Y439" s="77">
        <f t="shared" si="64"/>
        <v>11</v>
      </c>
      <c r="Z439" s="77">
        <f t="shared" si="64"/>
        <v>15</v>
      </c>
      <c r="AA439" s="77">
        <f t="shared" si="64"/>
        <v>41</v>
      </c>
      <c r="AB439" s="77">
        <f t="shared" si="64"/>
        <v>16</v>
      </c>
      <c r="AC439" s="109">
        <f t="shared" si="64"/>
        <v>851</v>
      </c>
      <c r="AD439" s="77">
        <f t="shared" si="64"/>
        <v>351</v>
      </c>
      <c r="AE439" s="77">
        <f t="shared" si="64"/>
        <v>91</v>
      </c>
      <c r="AF439" s="77">
        <f t="shared" si="64"/>
        <v>8</v>
      </c>
      <c r="AG439" s="77">
        <f t="shared" si="64"/>
        <v>53</v>
      </c>
      <c r="AH439" s="77">
        <f t="shared" si="64"/>
        <v>66</v>
      </c>
      <c r="AI439" s="77">
        <f t="shared" si="64"/>
        <v>255</v>
      </c>
      <c r="AJ439" s="77">
        <f t="shared" si="64"/>
        <v>7</v>
      </c>
      <c r="AK439" s="77">
        <f t="shared" si="64"/>
        <v>342</v>
      </c>
      <c r="AL439" s="77">
        <f t="shared" si="64"/>
        <v>4</v>
      </c>
      <c r="AM439" s="77">
        <f t="shared" si="64"/>
        <v>1</v>
      </c>
      <c r="AN439" s="77">
        <f t="shared" si="64"/>
        <v>5</v>
      </c>
      <c r="AO439" s="77">
        <f t="shared" si="64"/>
        <v>196</v>
      </c>
      <c r="AP439" s="77">
        <f t="shared" si="64"/>
        <v>18</v>
      </c>
      <c r="AQ439" s="77">
        <f t="shared" si="64"/>
        <v>3</v>
      </c>
      <c r="AR439" s="77">
        <f t="shared" si="64"/>
        <v>4</v>
      </c>
      <c r="AS439" s="77">
        <f t="shared" si="64"/>
        <v>676</v>
      </c>
      <c r="AT439" s="109">
        <f t="shared" si="64"/>
        <v>766</v>
      </c>
      <c r="AU439" s="77">
        <f t="shared" si="64"/>
        <v>3</v>
      </c>
      <c r="AV439" s="77">
        <f t="shared" si="64"/>
        <v>4</v>
      </c>
      <c r="AW439" s="77">
        <f t="shared" si="64"/>
        <v>17</v>
      </c>
      <c r="AX439" s="77">
        <f t="shared" si="64"/>
        <v>13</v>
      </c>
      <c r="AY439" s="77">
        <f t="shared" si="64"/>
        <v>64</v>
      </c>
      <c r="AZ439" s="77">
        <f t="shared" si="64"/>
        <v>51</v>
      </c>
      <c r="BA439" s="77">
        <f t="shared" si="64"/>
        <v>46</v>
      </c>
      <c r="BB439" s="77">
        <f t="shared" si="64"/>
        <v>9</v>
      </c>
      <c r="BC439" s="109">
        <f t="shared" si="64"/>
        <v>595</v>
      </c>
    </row>
    <row r="440" spans="1:5" ht="11.25">
      <c r="A440" s="146" t="s">
        <v>91</v>
      </c>
      <c r="B440" s="146"/>
      <c r="C440" s="146"/>
      <c r="D440" s="142">
        <f>D442-C441</f>
        <v>920</v>
      </c>
      <c r="E440" s="142"/>
    </row>
    <row r="441" spans="1:55" ht="12.75">
      <c r="A441" s="143" t="s">
        <v>90</v>
      </c>
      <c r="B441" s="143"/>
      <c r="C441" s="147">
        <f>C435+C408+C382+C353+C316+C241+C176+C134+C98+C77+C51+C27</f>
        <v>1632</v>
      </c>
      <c r="D441" s="148"/>
      <c r="E441" s="148"/>
      <c r="J441" s="11"/>
      <c r="L441" s="11"/>
      <c r="AB441" s="137" t="s">
        <v>359</v>
      </c>
      <c r="AC441" s="138">
        <f>AC439/($D$444/100)</f>
        <v>30.360328219764536</v>
      </c>
      <c r="AD441" s="138">
        <f>AD439/($D$444/100)</f>
        <v>12.522297538351765</v>
      </c>
      <c r="AE441" s="138">
        <f aca="true" t="shared" si="65" ref="AE441:BC441">AE439/($D$444/100)</f>
        <v>3.2465215840171244</v>
      </c>
      <c r="AF441" s="138">
        <f t="shared" si="65"/>
        <v>0.28540849090260434</v>
      </c>
      <c r="AG441" s="138">
        <f t="shared" si="65"/>
        <v>1.8908312522297537</v>
      </c>
      <c r="AH441" s="138">
        <f t="shared" si="65"/>
        <v>2.3546200499464858</v>
      </c>
      <c r="AI441" s="138">
        <f t="shared" si="65"/>
        <v>9.097395647520514</v>
      </c>
      <c r="AJ441" s="138">
        <f t="shared" si="65"/>
        <v>0.2497324295397788</v>
      </c>
      <c r="AK441" s="138">
        <f t="shared" si="65"/>
        <v>12.201212986086336</v>
      </c>
      <c r="AL441" s="138">
        <f t="shared" si="65"/>
        <v>0.14270424545130217</v>
      </c>
      <c r="AM441" s="138">
        <f t="shared" si="65"/>
        <v>0.03567606136282554</v>
      </c>
      <c r="AN441" s="138">
        <f t="shared" si="65"/>
        <v>0.17838030681412773</v>
      </c>
      <c r="AO441" s="138">
        <f t="shared" si="65"/>
        <v>6.992508027113806</v>
      </c>
      <c r="AP441" s="138">
        <f t="shared" si="65"/>
        <v>0.6421691045308597</v>
      </c>
      <c r="AQ441" s="138">
        <f t="shared" si="65"/>
        <v>0.10702818408847663</v>
      </c>
      <c r="AR441" s="138">
        <f t="shared" si="65"/>
        <v>0.14270424545130217</v>
      </c>
      <c r="AS441" s="138">
        <f t="shared" si="65"/>
        <v>24.117017481270068</v>
      </c>
      <c r="AT441" s="138">
        <f t="shared" si="65"/>
        <v>27.327863003924367</v>
      </c>
      <c r="AU441" s="138">
        <f t="shared" si="65"/>
        <v>0.10702818408847663</v>
      </c>
      <c r="AV441" s="138">
        <f t="shared" si="65"/>
        <v>0.14270424545130217</v>
      </c>
      <c r="AW441" s="138">
        <f t="shared" si="65"/>
        <v>0.6064930431680342</v>
      </c>
      <c r="AX441" s="138">
        <f t="shared" si="65"/>
        <v>0.46378879771673204</v>
      </c>
      <c r="AY441" s="138">
        <f t="shared" si="65"/>
        <v>2.2832679272208347</v>
      </c>
      <c r="AZ441" s="138">
        <f t="shared" si="65"/>
        <v>1.8194791295041026</v>
      </c>
      <c r="BA441" s="138">
        <f t="shared" si="65"/>
        <v>1.641098822689975</v>
      </c>
      <c r="BB441" s="138">
        <f t="shared" si="65"/>
        <v>0.32108455226542987</v>
      </c>
      <c r="BC441" s="138">
        <f t="shared" si="65"/>
        <v>21.227256510881197</v>
      </c>
    </row>
    <row r="442" spans="1:5" ht="13.5" customHeight="1">
      <c r="A442" s="143" t="s">
        <v>92</v>
      </c>
      <c r="B442" s="143"/>
      <c r="C442" s="143"/>
      <c r="D442" s="142">
        <f>B435+B408+B382+B353+B316+B241+B176+B134+B98+B77+B51+B27</f>
        <v>2552</v>
      </c>
      <c r="E442" s="142"/>
    </row>
    <row r="443" spans="1:5" ht="11.25">
      <c r="A443" s="78" t="s">
        <v>48</v>
      </c>
      <c r="B443" s="88"/>
      <c r="C443" s="78"/>
      <c r="D443" s="142">
        <f>E382+E353+E316+E241+E176+E134+E98+E77+E51+E27+E408+E435</f>
        <v>251</v>
      </c>
      <c r="E443" s="142"/>
    </row>
    <row r="444" spans="1:5" ht="11.25">
      <c r="A444" s="143" t="s">
        <v>89</v>
      </c>
      <c r="B444" s="143"/>
      <c r="C444" s="143"/>
      <c r="D444" s="142">
        <f>D442+D443</f>
        <v>2803</v>
      </c>
      <c r="E444" s="142"/>
    </row>
  </sheetData>
  <sheetProtection/>
  <mergeCells count="27">
    <mergeCell ref="A410:BC410"/>
    <mergeCell ref="A442:C442"/>
    <mergeCell ref="D443:E443"/>
    <mergeCell ref="G436:H436"/>
    <mergeCell ref="D440:E440"/>
    <mergeCell ref="A440:C440"/>
    <mergeCell ref="A441:B441"/>
    <mergeCell ref="C441:E441"/>
    <mergeCell ref="D444:E444"/>
    <mergeCell ref="A444:C444"/>
    <mergeCell ref="AT1:BC1"/>
    <mergeCell ref="A3:BC3"/>
    <mergeCell ref="A177:BC177"/>
    <mergeCell ref="A242:BC242"/>
    <mergeCell ref="A1:A2"/>
    <mergeCell ref="R1:AB1"/>
    <mergeCell ref="AC1:AS1"/>
    <mergeCell ref="D442:E442"/>
    <mergeCell ref="B1:G1"/>
    <mergeCell ref="A136:BC136"/>
    <mergeCell ref="A317:BC317"/>
    <mergeCell ref="A355:BC355"/>
    <mergeCell ref="A28:BC28"/>
    <mergeCell ref="A79:BC79"/>
    <mergeCell ref="A99:BC99"/>
    <mergeCell ref="A52:BC52"/>
    <mergeCell ref="H1:Q1"/>
  </mergeCells>
  <printOptions/>
  <pageMargins left="0.22" right="0.2" top="0.75" bottom="0.47" header="0.3" footer="0.3"/>
  <pageSetup horizontalDpi="600" verticalDpi="600" orientation="landscape" paperSize="9" r:id="rId1"/>
  <headerFooter alignWithMargins="0">
    <oddHeader>&amp;C&amp;9Kandavas TIC -&amp;"Arial,Bold" &amp;"Arial,Regular"Kūrorta iela 1 b, Kandava, LV3120, Kandavas novads, tel.: 63181150, 28356520, info@kandava.lv&amp;11
&amp;"Arial,Bold"Kandavas TIC detalizēta statistika par 2017.gadu&amp;R2017</oddHeader>
    <oddFooter>&amp;CPage &amp;P</oddFooter>
  </headerFooter>
  <rowBreaks count="1" manualBreakCount="1">
    <brk id="43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24" t="s">
        <v>203</v>
      </c>
      <c r="C1" s="25"/>
      <c r="D1" s="30"/>
      <c r="E1" s="30"/>
    </row>
    <row r="2" spans="2:5" ht="12.75">
      <c r="B2" s="24" t="s">
        <v>204</v>
      </c>
      <c r="C2" s="25"/>
      <c r="D2" s="30"/>
      <c r="E2" s="30"/>
    </row>
    <row r="3" spans="2:5" ht="12.75">
      <c r="B3" s="26"/>
      <c r="C3" s="26"/>
      <c r="D3" s="31"/>
      <c r="E3" s="31"/>
    </row>
    <row r="4" spans="2:5" ht="38.25">
      <c r="B4" s="27" t="s">
        <v>205</v>
      </c>
      <c r="C4" s="26"/>
      <c r="D4" s="31"/>
      <c r="E4" s="31"/>
    </row>
    <row r="5" spans="2:5" ht="12.75">
      <c r="B5" s="26"/>
      <c r="C5" s="26"/>
      <c r="D5" s="31"/>
      <c r="E5" s="31"/>
    </row>
    <row r="6" spans="2:5" ht="12.75">
      <c r="B6" s="24" t="s">
        <v>206</v>
      </c>
      <c r="C6" s="25"/>
      <c r="D6" s="30"/>
      <c r="E6" s="32" t="s">
        <v>207</v>
      </c>
    </row>
    <row r="7" spans="2:5" ht="13.5" thickBot="1">
      <c r="B7" s="26"/>
      <c r="C7" s="26"/>
      <c r="D7" s="31"/>
      <c r="E7" s="31"/>
    </row>
    <row r="8" spans="2:5" ht="39" thickBot="1">
      <c r="B8" s="28" t="s">
        <v>208</v>
      </c>
      <c r="C8" s="29"/>
      <c r="D8" s="33"/>
      <c r="E8" s="34">
        <v>27</v>
      </c>
    </row>
    <row r="9" spans="2:5" ht="12.75">
      <c r="B9" s="26"/>
      <c r="C9" s="26"/>
      <c r="D9" s="31"/>
      <c r="E9" s="31"/>
    </row>
    <row r="10" spans="2:5" ht="12.75">
      <c r="B10" s="26"/>
      <c r="C10" s="26"/>
      <c r="D10" s="31"/>
      <c r="E10" s="3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Anda</cp:lastModifiedBy>
  <cp:lastPrinted>2018-01-04T07:17:27Z</cp:lastPrinted>
  <dcterms:created xsi:type="dcterms:W3CDTF">2012-01-23T08:25:12Z</dcterms:created>
  <dcterms:modified xsi:type="dcterms:W3CDTF">2018-01-05T07:50:08Z</dcterms:modified>
  <cp:category/>
  <cp:version/>
  <cp:contentType/>
  <cp:contentStatus/>
</cp:coreProperties>
</file>