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22200" windowHeight="13200" activeTab="2"/>
  </bookViews>
  <sheets>
    <sheet name="Nr1" sheetId="1" r:id="rId1"/>
    <sheet name="Nr2" sheetId="2" r:id="rId2"/>
    <sheet name="kopsavilk_aprekini" sheetId="3" r:id="rId3"/>
    <sheet name="buvn_koptame" sheetId="4" r:id="rId4"/>
  </sheets>
  <externalReferences>
    <externalReference r:id="rId7"/>
  </externalReferences>
  <definedNames>
    <definedName name="_xlnm.Print_Titles" localSheetId="0">'Nr1'!$10:$11</definedName>
    <definedName name="_xlnm.Print_Titles" localSheetId="1">'Nr2'!$8:$9</definedName>
  </definedNames>
  <calcPr fullCalcOnLoad="1"/>
</workbook>
</file>

<file path=xl/sharedStrings.xml><?xml version="1.0" encoding="utf-8"?>
<sst xmlns="http://schemas.openxmlformats.org/spreadsheetml/2006/main" count="149" uniqueCount="97">
  <si>
    <t>Darbu veids:</t>
  </si>
  <si>
    <t>Demontāža un  montāža, ietverot darbu un nepieciešamo materiālu izmaksas</t>
  </si>
  <si>
    <t>Pasūtījuma Nr.</t>
  </si>
  <si>
    <t>Tāmes izmaksas bez PVN</t>
  </si>
  <si>
    <t>Tāme sastādīta:</t>
  </si>
  <si>
    <t>Nr. p.k.</t>
  </si>
  <si>
    <t>Darbu un izdevumu nosaukums</t>
  </si>
  <si>
    <t>Mērv.</t>
  </si>
  <si>
    <t>Daudz.</t>
  </si>
  <si>
    <t>Laika norma c/h</t>
  </si>
  <si>
    <t>Darba alga</t>
  </si>
  <si>
    <t>Materiāli</t>
  </si>
  <si>
    <t>Mehā nismi</t>
  </si>
  <si>
    <t>Darba ietilpība c/h</t>
  </si>
  <si>
    <t>Mehānismi</t>
  </si>
  <si>
    <t>KOPĀ</t>
  </si>
  <si>
    <t>3.</t>
  </si>
  <si>
    <t>Aizsardzības automātikas iegāde</t>
  </si>
  <si>
    <t>3.1.</t>
  </si>
  <si>
    <t>Vienfāzu automātslēdzis B6A ar drošinātājkārbu un montāžu</t>
  </si>
  <si>
    <t>gab</t>
  </si>
  <si>
    <t>4.</t>
  </si>
  <si>
    <t xml:space="preserve">Pievads </t>
  </si>
  <si>
    <t>4.1.</t>
  </si>
  <si>
    <t>Kabelis CYKY-3x1,5</t>
  </si>
  <si>
    <t>m</t>
  </si>
  <si>
    <t>Spaiļu bloks SV15 apgaismes stabam ar montāžu</t>
  </si>
  <si>
    <t>5.</t>
  </si>
  <si>
    <t>Gaismekļu demontāža</t>
  </si>
  <si>
    <t>Gaismekļu montāža</t>
  </si>
  <si>
    <t>LED gaismekļa montāža balstos</t>
  </si>
  <si>
    <t>Izpilddokumentācijas sagatavošana</t>
  </si>
  <si>
    <t>Kopā:</t>
  </si>
  <si>
    <t>Materiālu transporta izdevumi:</t>
  </si>
  <si>
    <t>Pavisam kopā bez PVN:</t>
  </si>
  <si>
    <t>PVN 21%</t>
  </si>
  <si>
    <t>Kopā ar PVN</t>
  </si>
  <si>
    <t>Sastādīja, pārbaudīja</t>
  </si>
  <si>
    <t>Sertifikāta Nr.</t>
  </si>
  <si>
    <t>Kopsavilkuma aprēķini pa darbu vai konstruktīvo elementu veidiem</t>
  </si>
  <si>
    <t>Objekta adrese:</t>
  </si>
  <si>
    <t xml:space="preserve">Pasūtījuma Nr.: </t>
  </si>
  <si>
    <t>Kopējā darbietilpība, c/h</t>
  </si>
  <si>
    <t>Nr.p.k.</t>
  </si>
  <si>
    <t>Kods, tāmes Nr.</t>
  </si>
  <si>
    <t>Darba veids vai konstruktīvā elementa nosaukums</t>
  </si>
  <si>
    <t>Tai skaitā</t>
  </si>
  <si>
    <t>Darbietilpība (c/h)</t>
  </si>
  <si>
    <t>Nr.1</t>
  </si>
  <si>
    <t>LED gaismekļu piegāde (saskaņā ar tehnisko specifikāciju)</t>
  </si>
  <si>
    <t>Nr.2</t>
  </si>
  <si>
    <t>Kopā</t>
  </si>
  <si>
    <t>Virsizdevumi (3%)</t>
  </si>
  <si>
    <t>t.sk.darba aizsardzība</t>
  </si>
  <si>
    <t>Peļņa (2%)</t>
  </si>
  <si>
    <t>Pavisam kopā</t>
  </si>
  <si>
    <t>APSTIPRINU</t>
  </si>
  <si>
    <t>__________________________________________</t>
  </si>
  <si>
    <t xml:space="preserve">(pasūtītāja paraksts un tā atšifrējums)        </t>
  </si>
  <si>
    <t>Z.v.</t>
  </si>
  <si>
    <t>________.gada ____._________________.</t>
  </si>
  <si>
    <t>Būvniecības koptāme</t>
  </si>
  <si>
    <t>Objekta nosaukums</t>
  </si>
  <si>
    <t>PVN (21%)</t>
  </si>
  <si>
    <t>1.</t>
  </si>
  <si>
    <t>Gaismekļi</t>
  </si>
  <si>
    <t>1.1.</t>
  </si>
  <si>
    <t>1.2.</t>
  </si>
  <si>
    <t>2.</t>
  </si>
  <si>
    <t>Apgaismojuma līmeņa regulēšanas ierīces</t>
  </si>
  <si>
    <t>2.1.</t>
  </si>
  <si>
    <t>LED gaismeklis ar nominālo jaudu līdz 59W (ar gaismekļa barošanas bloka zudumiem)</t>
  </si>
  <si>
    <t>Vienības izmaksas, EUR</t>
  </si>
  <si>
    <t>Kopējās izmaksas, EUR</t>
  </si>
  <si>
    <t>Darba samaksas likme EUR/h</t>
  </si>
  <si>
    <t>Tāmes izmaksas (EUR)</t>
  </si>
  <si>
    <t>darba alga (EUR)</t>
  </si>
  <si>
    <t>materiāli (EUR)</t>
  </si>
  <si>
    <t>mehānismi (EUR)</t>
  </si>
  <si>
    <t>Objekta izmaksas (EUR)</t>
  </si>
  <si>
    <t>Par kopējo summu, EUR</t>
  </si>
  <si>
    <t>Darba devēja soc.nodoklis (23,59%)</t>
  </si>
  <si>
    <t>1.3.</t>
  </si>
  <si>
    <t>2.2.</t>
  </si>
  <si>
    <t>2.3.</t>
  </si>
  <si>
    <t>LED gaismekļa ar nominālo jaudu līdz 59W (ar gaismekļa barošanas bloka zudumiem), korpusā integrēta gaismas intensitātes un režīmu autonoma vadības iekārta ar automātisku ieslēgšanās un gaismas intensitātes līmeņa regulēšanu atkarībā no diennakts izmaiņām</t>
  </si>
  <si>
    <t>Gaismekļu demontāža, transportēšana, utilizācija</t>
  </si>
  <si>
    <t>LED gaismeklis ar nominālo jaudu līdz 102W (ar gaismekļa barošanas bloka zudumiem)</t>
  </si>
  <si>
    <t>LED gaismeklis ar nominālo jaudu līdz 75W (ar gaismekļa barošanas bloka zudumiem)</t>
  </si>
  <si>
    <t>LED gaismekļa ar nominālo jaudu līdz 102W (ar gaismekļa barošanas bloka zudumiem), korpusā integrēta gaismas intensitātes un režīmu autonoma vadības iekārta ar automātisku ieslēgšanās un gaismas intensitātes līmeņa regulēšanu atkarībā no diennakts izmaiņām</t>
  </si>
  <si>
    <t>LED gaismekļa ar nominālo jaudu līdz 75W (ar gaismekļa barošanas bloka zudumiem), korpusā integrēta gaismas intensitātes un režīmu autonoma vadības iekārta ar automātisku ieslēgšanās un gaismas intensitātes līmeņa regulēšanu atkarībā no diennakts izmaiņām</t>
  </si>
  <si>
    <t>LED apgaismes sistēmu piegāde un uzstādīšana, lai samazinātu siltumnīcefekta gāzu emisiju pilsētas publisko teritoriju apgaismojuma infrastruktūrā</t>
  </si>
  <si>
    <t>Būves nosaukums: Siltumnīcefekta gāzu emisiju samazināšana pilsētas publisko teritoriju apgaismojuma infrastruktūrā</t>
  </si>
  <si>
    <t>Siltumnīcefekta gāzu emisiju samazināšana pilsētas publisko teritoriju apgaismojuma infrastruktūrā</t>
  </si>
  <si>
    <t>Siltumnīcefekta gāzu emisiju samazināšana  pilsētas publisko teritoriju apgaismojuma infrastruktūrā</t>
  </si>
  <si>
    <t>%</t>
  </si>
  <si>
    <t xml:space="preserve">Objekta adrese: </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</si>
</sst>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Ls-426]\ #,##0.00"/>
    <numFmt numFmtId="165" formatCode="#,##0.00_L_s"/>
    <numFmt numFmtId="166" formatCode="[$EUR]\ #,##0.00"/>
  </numFmts>
  <fonts count="40">
    <font>
      <sz val="11"/>
      <color theme="1"/>
      <name val="Calibri"/>
      <family val="2"/>
    </font>
    <font>
      <sz val="11"/>
      <color indexed="8"/>
      <name val="Calibri"/>
      <family val="2"/>
    </font>
    <font>
      <sz val="10"/>
      <name val="Arial"/>
      <family val="2"/>
    </font>
    <font>
      <b/>
      <sz val="10"/>
      <name val="Arial"/>
      <family val="2"/>
    </font>
    <font>
      <sz val="8"/>
      <name val="Arial"/>
      <family val="2"/>
    </font>
    <font>
      <b/>
      <sz val="12"/>
      <name val="Arial"/>
      <family val="2"/>
    </font>
    <font>
      <i/>
      <sz val="10"/>
      <name val="Arial"/>
      <family val="2"/>
    </font>
    <font>
      <b/>
      <sz val="10"/>
      <color indexed="5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top/>
      <bottom/>
    </border>
    <border>
      <left style="medium"/>
      <right style="medium"/>
      <top style="medium"/>
      <bottom style="medium"/>
    </border>
    <border>
      <left style="medium"/>
      <right style="thin">
        <color indexed="8"/>
      </right>
      <top style="medium">
        <color indexed="8"/>
      </top>
      <bottom style="thin">
        <color indexed="8"/>
      </bottom>
    </border>
    <border>
      <left style="thin"/>
      <right style="thin"/>
      <top style="medium">
        <color indexed="8"/>
      </top>
      <bottom style="thin"/>
    </border>
    <border>
      <left style="thin">
        <color indexed="8"/>
      </left>
      <right style="thin">
        <color indexed="8"/>
      </right>
      <top style="medium">
        <color indexed="8"/>
      </top>
      <bottom style="thin">
        <color indexed="8"/>
      </bottom>
    </border>
    <border>
      <left/>
      <right/>
      <top style="medium">
        <color indexed="8"/>
      </top>
      <bottom/>
    </border>
    <border>
      <left style="thin">
        <color indexed="8"/>
      </left>
      <right/>
      <top style="medium">
        <color indexed="8"/>
      </top>
      <bottom style="thin">
        <color indexed="8"/>
      </bottom>
    </border>
    <border>
      <left style="thin"/>
      <right style="medium"/>
      <top/>
      <bottom style="thin"/>
    </border>
    <border>
      <left style="medium"/>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medium"/>
      <top style="thin"/>
      <bottom style="thin"/>
    </border>
    <border>
      <left style="thin">
        <color indexed="8"/>
      </left>
      <right style="medium"/>
      <top/>
      <bottom style="thin">
        <color indexed="8"/>
      </bottom>
    </border>
    <border>
      <left style="thin">
        <color indexed="8"/>
      </left>
      <right style="medium"/>
      <top style="thin">
        <color indexed="8"/>
      </top>
      <bottom style="thin">
        <color indexed="8"/>
      </bottom>
    </border>
    <border>
      <left style="thin">
        <color indexed="8"/>
      </left>
      <right style="thin">
        <color indexed="8"/>
      </right>
      <top/>
      <bottom style="medium"/>
    </border>
    <border>
      <left style="thin">
        <color indexed="8"/>
      </left>
      <right style="medium"/>
      <top/>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medium"/>
      <bottom/>
    </border>
    <border>
      <left style="thin">
        <color indexed="8"/>
      </left>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right/>
      <top style="thin"/>
      <bottom style="thin"/>
    </border>
    <border>
      <left style="thin">
        <color indexed="8"/>
      </left>
      <right style="medium"/>
      <top style="thin">
        <color indexed="8"/>
      </top>
      <bottom/>
    </border>
    <border>
      <left style="thin">
        <color indexed="8"/>
      </left>
      <right style="medium"/>
      <top style="medium">
        <color indexed="8"/>
      </top>
      <bottom style="thin">
        <color indexed="8"/>
      </bottom>
    </border>
    <border>
      <left style="thin">
        <color indexed="8"/>
      </left>
      <right style="medium"/>
      <top/>
      <bottom/>
    </border>
    <border>
      <left style="medium"/>
      <right style="thin">
        <color indexed="8"/>
      </right>
      <top/>
      <bottom/>
    </border>
    <border>
      <left style="medium">
        <color indexed="8"/>
      </left>
      <right style="thin">
        <color indexed="8"/>
      </right>
      <top/>
      <bottom/>
    </border>
    <border>
      <left style="medium"/>
      <right style="thin">
        <color indexed="8"/>
      </right>
      <top style="medium"/>
      <bottom style="medium"/>
    </border>
    <border>
      <left style="medium">
        <color indexed="8"/>
      </left>
      <right style="thin">
        <color indexed="8"/>
      </right>
      <top style="medium"/>
      <bottom style="medium"/>
    </border>
    <border>
      <left/>
      <right/>
      <top style="thin"/>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medium"/>
      <right style="thin">
        <color indexed="8"/>
      </right>
      <top/>
      <bottom style="medium"/>
    </border>
    <border>
      <left style="medium">
        <color indexed="8"/>
      </left>
      <right style="thin">
        <color indexed="8"/>
      </right>
      <top/>
      <bottom style="medium"/>
    </border>
    <border>
      <left style="medium"/>
      <right style="thin">
        <color indexed="8"/>
      </right>
      <top style="medium"/>
      <bottom/>
    </border>
    <border>
      <left style="medium">
        <color indexed="8"/>
      </left>
      <right style="thin">
        <color indexed="8"/>
      </right>
      <top style="medium"/>
      <bottom/>
    </border>
    <border>
      <left style="thin">
        <color indexed="8"/>
      </left>
      <right/>
      <top style="medium"/>
      <bottom style="thin">
        <color indexed="8"/>
      </bottom>
    </border>
    <border>
      <left style="medium"/>
      <right style="medium">
        <color indexed="8"/>
      </right>
      <top style="medium"/>
      <bottom style="medium"/>
    </border>
    <border>
      <left style="thin">
        <color indexed="8"/>
      </left>
      <right style="medium">
        <color indexed="8"/>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2">
    <xf numFmtId="0" fontId="0" fillId="0" borderId="0" xfId="0" applyFont="1" applyAlignment="1">
      <alignment/>
    </xf>
    <xf numFmtId="0" fontId="2" fillId="0" borderId="0" xfId="55" applyFont="1" applyAlignment="1">
      <alignment vertical="center" wrapText="1"/>
      <protection/>
    </xf>
    <xf numFmtId="0" fontId="2" fillId="0" borderId="0" xfId="56" applyFont="1" applyAlignment="1">
      <alignment/>
      <protection/>
    </xf>
    <xf numFmtId="0" fontId="3" fillId="0" borderId="0" xfId="56" applyFont="1" applyAlignment="1">
      <alignment/>
      <protection/>
    </xf>
    <xf numFmtId="164" fontId="2" fillId="0" borderId="0" xfId="56" applyNumberFormat="1" applyFont="1" applyAlignment="1">
      <alignment/>
      <protection/>
    </xf>
    <xf numFmtId="0" fontId="2" fillId="0" borderId="0" xfId="55" applyFont="1" applyAlignment="1">
      <alignment horizontal="left" vertical="center" wrapText="1"/>
      <protection/>
    </xf>
    <xf numFmtId="0" fontId="2" fillId="0" borderId="0" xfId="55" applyFont="1" applyAlignment="1">
      <alignment horizontal="left" vertical="center"/>
      <protection/>
    </xf>
    <xf numFmtId="164" fontId="3" fillId="0" borderId="0" xfId="56" applyNumberFormat="1" applyFont="1" applyAlignment="1">
      <alignment/>
      <protection/>
    </xf>
    <xf numFmtId="0" fontId="2" fillId="0" borderId="0" xfId="56" applyFont="1" applyAlignment="1">
      <alignment horizontal="center"/>
      <protection/>
    </xf>
    <xf numFmtId="0" fontId="2" fillId="0" borderId="0" xfId="56" applyFont="1" applyAlignment="1">
      <alignment horizontal="left"/>
      <protection/>
    </xf>
    <xf numFmtId="0" fontId="4" fillId="0" borderId="10" xfId="56" applyFont="1" applyBorder="1" applyAlignment="1">
      <alignment horizontal="center" vertical="center" wrapText="1"/>
      <protection/>
    </xf>
    <xf numFmtId="0" fontId="4" fillId="0" borderId="11" xfId="56" applyFont="1" applyBorder="1" applyAlignment="1">
      <alignment horizontal="center" vertical="center" wrapText="1"/>
      <protection/>
    </xf>
    <xf numFmtId="0" fontId="4" fillId="0" borderId="12" xfId="56" applyFont="1" applyBorder="1" applyAlignment="1">
      <alignment horizontal="center" vertical="center" wrapText="1"/>
      <protection/>
    </xf>
    <xf numFmtId="0" fontId="2" fillId="0" borderId="13" xfId="56" applyFont="1" applyBorder="1" applyAlignment="1">
      <alignment horizontal="center" vertical="center" wrapText="1"/>
      <protection/>
    </xf>
    <xf numFmtId="0" fontId="2" fillId="0" borderId="0" xfId="55" applyFont="1" applyBorder="1" applyAlignment="1">
      <alignment vertical="center" wrapText="1"/>
      <protection/>
    </xf>
    <xf numFmtId="1" fontId="3" fillId="0" borderId="14" xfId="55" applyNumberFormat="1" applyFont="1" applyFill="1" applyBorder="1" applyAlignment="1">
      <alignment horizontal="center" vertical="center" wrapText="1"/>
      <protection/>
    </xf>
    <xf numFmtId="0" fontId="3" fillId="0" borderId="15" xfId="55" applyFont="1" applyFill="1" applyBorder="1" applyAlignment="1">
      <alignment horizontal="center" wrapText="1"/>
      <protection/>
    </xf>
    <xf numFmtId="49" fontId="3" fillId="0" borderId="15" xfId="55" applyNumberFormat="1" applyFont="1" applyFill="1" applyBorder="1" applyAlignment="1">
      <alignment wrapText="1"/>
      <protection/>
    </xf>
    <xf numFmtId="1" fontId="2" fillId="0" borderId="16" xfId="55" applyNumberFormat="1" applyFont="1" applyFill="1" applyBorder="1" applyAlignment="1">
      <alignment horizontal="center" vertical="center" wrapText="1"/>
      <protection/>
    </xf>
    <xf numFmtId="4" fontId="2" fillId="0" borderId="16" xfId="55" applyNumberFormat="1" applyFont="1" applyFill="1" applyBorder="1" applyAlignment="1">
      <alignment horizontal="center" vertical="center" wrapText="1"/>
      <protection/>
    </xf>
    <xf numFmtId="4" fontId="2" fillId="0" borderId="17" xfId="55" applyNumberFormat="1" applyFont="1" applyFill="1" applyBorder="1" applyAlignment="1">
      <alignment horizontal="center" vertical="center" wrapText="1"/>
      <protection/>
    </xf>
    <xf numFmtId="4" fontId="2" fillId="0" borderId="16" xfId="55" applyNumberFormat="1" applyFont="1" applyFill="1" applyBorder="1" applyAlignment="1">
      <alignment vertical="center" wrapText="1"/>
      <protection/>
    </xf>
    <xf numFmtId="4" fontId="2" fillId="0" borderId="18" xfId="55" applyNumberFormat="1" applyFont="1" applyFill="1" applyBorder="1" applyAlignment="1">
      <alignment vertical="center" wrapText="1"/>
      <protection/>
    </xf>
    <xf numFmtId="4" fontId="2" fillId="0" borderId="19" xfId="55" applyNumberFormat="1" applyFont="1" applyFill="1" applyBorder="1" applyAlignment="1">
      <alignment vertical="center" wrapText="1"/>
      <protection/>
    </xf>
    <xf numFmtId="0" fontId="2" fillId="0" borderId="17" xfId="55" applyFont="1" applyBorder="1" applyAlignment="1">
      <alignment vertical="center" wrapText="1"/>
      <protection/>
    </xf>
    <xf numFmtId="1" fontId="2" fillId="0" borderId="20" xfId="55" applyNumberFormat="1" applyFont="1" applyFill="1" applyBorder="1" applyAlignment="1">
      <alignment horizontal="center" vertical="center" wrapText="1"/>
      <protection/>
    </xf>
    <xf numFmtId="0" fontId="2" fillId="0" borderId="21" xfId="55" applyFont="1" applyFill="1" applyBorder="1" applyAlignment="1">
      <alignment wrapText="1"/>
      <protection/>
    </xf>
    <xf numFmtId="49" fontId="2" fillId="0" borderId="21" xfId="55" applyNumberFormat="1" applyFont="1" applyFill="1" applyBorder="1" applyAlignment="1">
      <alignment horizontal="center" wrapText="1"/>
      <protection/>
    </xf>
    <xf numFmtId="1" fontId="2" fillId="0" borderId="21" xfId="55" applyNumberFormat="1" applyFont="1" applyFill="1" applyBorder="1" applyAlignment="1">
      <alignment horizontal="center" vertical="center" wrapText="1"/>
      <protection/>
    </xf>
    <xf numFmtId="4" fontId="2" fillId="0" borderId="21" xfId="55" applyNumberFormat="1" applyFont="1" applyBorder="1" applyAlignment="1">
      <alignment horizontal="center"/>
      <protection/>
    </xf>
    <xf numFmtId="4" fontId="2" fillId="0" borderId="22" xfId="55" applyNumberFormat="1" applyFont="1" applyFill="1" applyBorder="1" applyAlignment="1">
      <alignment horizontal="center" vertical="center" wrapText="1"/>
      <protection/>
    </xf>
    <xf numFmtId="4" fontId="2" fillId="0" borderId="23" xfId="55" applyNumberFormat="1" applyFont="1" applyFill="1" applyBorder="1" applyAlignment="1">
      <alignment horizontal="center" vertical="center" wrapText="1"/>
      <protection/>
    </xf>
    <xf numFmtId="4" fontId="2" fillId="0" borderId="24" xfId="55" applyNumberFormat="1" applyFont="1" applyFill="1" applyBorder="1" applyAlignment="1">
      <alignment horizontal="center" vertical="center" wrapText="1"/>
      <protection/>
    </xf>
    <xf numFmtId="4" fontId="2" fillId="0" borderId="25" xfId="55" applyNumberFormat="1" applyFont="1" applyFill="1" applyBorder="1" applyAlignment="1">
      <alignment horizontal="center" vertical="center" wrapText="1"/>
      <protection/>
    </xf>
    <xf numFmtId="49" fontId="2" fillId="0" borderId="21" xfId="55" applyNumberFormat="1" applyFont="1" applyFill="1" applyBorder="1" applyAlignment="1">
      <alignment horizontal="center" vertical="center" wrapText="1"/>
      <protection/>
    </xf>
    <xf numFmtId="4" fontId="2" fillId="0" borderId="26" xfId="55" applyNumberFormat="1" applyFont="1" applyFill="1" applyBorder="1" applyAlignment="1">
      <alignment horizontal="center" vertical="center" wrapText="1"/>
      <protection/>
    </xf>
    <xf numFmtId="1" fontId="2" fillId="0" borderId="21" xfId="55" applyNumberFormat="1" applyFont="1" applyFill="1" applyBorder="1" applyAlignment="1">
      <alignment horizontal="center" wrapText="1"/>
      <protection/>
    </xf>
    <xf numFmtId="4" fontId="2" fillId="0" borderId="0" xfId="55" applyNumberFormat="1" applyFont="1" applyBorder="1" applyAlignment="1">
      <alignment vertical="center" wrapText="1"/>
      <protection/>
    </xf>
    <xf numFmtId="2" fontId="2" fillId="0" borderId="22" xfId="55" applyNumberFormat="1" applyFont="1" applyFill="1" applyBorder="1" applyAlignment="1">
      <alignment horizontal="center" vertical="center" wrapText="1"/>
      <protection/>
    </xf>
    <xf numFmtId="165" fontId="2" fillId="0" borderId="21" xfId="55" applyNumberFormat="1" applyFont="1" applyFill="1" applyBorder="1" applyAlignment="1">
      <alignment horizontal="center" wrapText="1"/>
      <protection/>
    </xf>
    <xf numFmtId="165" fontId="2" fillId="0" borderId="21" xfId="55" applyNumberFormat="1" applyFont="1" applyFill="1" applyBorder="1" applyAlignment="1">
      <alignment horizontal="center" vertical="center" wrapText="1"/>
      <protection/>
    </xf>
    <xf numFmtId="0" fontId="3" fillId="33" borderId="27" xfId="56" applyFont="1" applyFill="1" applyBorder="1" applyAlignment="1">
      <alignment horizontal="center" wrapText="1"/>
      <protection/>
    </xf>
    <xf numFmtId="4" fontId="3" fillId="33" borderId="27" xfId="56" applyNumberFormat="1" applyFont="1" applyFill="1" applyBorder="1" applyAlignment="1">
      <alignment horizontal="center" wrapText="1"/>
      <protection/>
    </xf>
    <xf numFmtId="4" fontId="3" fillId="33" borderId="28" xfId="56" applyNumberFormat="1" applyFont="1" applyFill="1" applyBorder="1" applyAlignment="1">
      <alignment horizontal="center" wrapText="1"/>
      <protection/>
    </xf>
    <xf numFmtId="10" fontId="3" fillId="0" borderId="29" xfId="56" applyNumberFormat="1" applyFont="1" applyBorder="1" applyAlignment="1">
      <alignment horizontal="center" wrapText="1"/>
      <protection/>
    </xf>
    <xf numFmtId="0" fontId="3" fillId="0" borderId="29" xfId="56" applyFont="1" applyBorder="1" applyAlignment="1">
      <alignment horizontal="center" wrapText="1"/>
      <protection/>
    </xf>
    <xf numFmtId="0" fontId="2" fillId="0" borderId="29" xfId="56" applyFont="1" applyBorder="1" applyAlignment="1">
      <alignment horizontal="center" wrapText="1"/>
      <protection/>
    </xf>
    <xf numFmtId="2" fontId="2" fillId="0" borderId="29" xfId="56" applyNumberFormat="1" applyFont="1" applyBorder="1" applyAlignment="1">
      <alignment horizontal="center" wrapText="1"/>
      <protection/>
    </xf>
    <xf numFmtId="2" fontId="2" fillId="0" borderId="30" xfId="56" applyNumberFormat="1" applyFont="1" applyBorder="1" applyAlignment="1">
      <alignment horizontal="center" wrapText="1"/>
      <protection/>
    </xf>
    <xf numFmtId="0" fontId="2" fillId="0" borderId="0" xfId="55" applyFont="1" applyFill="1" applyBorder="1" applyAlignment="1">
      <alignment vertical="center" wrapText="1"/>
      <protection/>
    </xf>
    <xf numFmtId="0" fontId="3" fillId="33" borderId="31" xfId="56" applyFont="1" applyFill="1" applyBorder="1" applyAlignment="1">
      <alignment horizontal="center" wrapText="1"/>
      <protection/>
    </xf>
    <xf numFmtId="4" fontId="3" fillId="33" borderId="32" xfId="56" applyNumberFormat="1" applyFont="1" applyFill="1" applyBorder="1" applyAlignment="1">
      <alignment horizontal="center" wrapText="1"/>
      <protection/>
    </xf>
    <xf numFmtId="0" fontId="2" fillId="34" borderId="33" xfId="55" applyFont="1" applyFill="1" applyBorder="1" applyAlignment="1">
      <alignment horizontal="center" vertical="center" wrapText="1"/>
      <protection/>
    </xf>
    <xf numFmtId="0" fontId="2" fillId="34" borderId="21" xfId="55" applyFont="1" applyFill="1" applyBorder="1" applyAlignment="1">
      <alignment horizontal="right" vertical="center" wrapText="1"/>
      <protection/>
    </xf>
    <xf numFmtId="0" fontId="2" fillId="34" borderId="21" xfId="55" applyFont="1" applyFill="1" applyBorder="1" applyAlignment="1">
      <alignment horizontal="center" vertical="center" wrapText="1"/>
      <protection/>
    </xf>
    <xf numFmtId="0" fontId="2" fillId="34" borderId="21" xfId="55" applyFont="1" applyFill="1" applyBorder="1" applyAlignment="1">
      <alignment vertical="center" wrapText="1"/>
      <protection/>
    </xf>
    <xf numFmtId="2" fontId="2" fillId="34" borderId="24" xfId="55" applyNumberFormat="1" applyFont="1" applyFill="1" applyBorder="1" applyAlignment="1">
      <alignment horizontal="center" vertical="center" wrapText="1"/>
      <protection/>
    </xf>
    <xf numFmtId="0" fontId="2" fillId="34" borderId="34" xfId="55" applyFont="1" applyFill="1" applyBorder="1" applyAlignment="1">
      <alignment horizontal="center" vertical="center" wrapText="1"/>
      <protection/>
    </xf>
    <xf numFmtId="0" fontId="3" fillId="34" borderId="35" xfId="55" applyFont="1" applyFill="1" applyBorder="1" applyAlignment="1">
      <alignment horizontal="right" vertical="center" wrapText="1"/>
      <protection/>
    </xf>
    <xf numFmtId="0" fontId="2" fillId="34" borderId="35" xfId="55" applyFont="1" applyFill="1" applyBorder="1" applyAlignment="1">
      <alignment horizontal="center" vertical="center" wrapText="1"/>
      <protection/>
    </xf>
    <xf numFmtId="0" fontId="2" fillId="34" borderId="35" xfId="55" applyFont="1" applyFill="1" applyBorder="1" applyAlignment="1">
      <alignment vertical="center" wrapText="1"/>
      <protection/>
    </xf>
    <xf numFmtId="4" fontId="3" fillId="34" borderId="36" xfId="55" applyNumberFormat="1" applyFont="1" applyFill="1" applyBorder="1" applyAlignment="1">
      <alignment horizontal="center" vertical="center" wrapText="1"/>
      <protection/>
    </xf>
    <xf numFmtId="0" fontId="2" fillId="0" borderId="0" xfId="55" applyFont="1" applyAlignment="1">
      <alignment horizontal="center" vertical="center" wrapText="1"/>
      <protection/>
    </xf>
    <xf numFmtId="0" fontId="2" fillId="0" borderId="0" xfId="55" applyFont="1">
      <alignment/>
      <protection/>
    </xf>
    <xf numFmtId="0" fontId="2" fillId="0" borderId="37" xfId="55" applyFont="1" applyBorder="1" applyAlignment="1">
      <alignment/>
      <protection/>
    </xf>
    <xf numFmtId="0" fontId="2" fillId="0" borderId="0" xfId="55" applyFont="1" applyAlignment="1">
      <alignment horizontal="left"/>
      <protection/>
    </xf>
    <xf numFmtId="0" fontId="2" fillId="0" borderId="0" xfId="55" applyFont="1">
      <alignment/>
      <protection/>
    </xf>
    <xf numFmtId="0" fontId="2" fillId="0" borderId="38" xfId="55" applyFont="1" applyBorder="1">
      <alignment/>
      <protection/>
    </xf>
    <xf numFmtId="4" fontId="2" fillId="0" borderId="0" xfId="55" applyNumberFormat="1" applyFont="1">
      <alignment/>
      <protection/>
    </xf>
    <xf numFmtId="0" fontId="2" fillId="0" borderId="0" xfId="55">
      <alignment/>
      <protection/>
    </xf>
    <xf numFmtId="0" fontId="2" fillId="0" borderId="21" xfId="55" applyFont="1" applyBorder="1" applyAlignment="1">
      <alignment horizontal="center" wrapText="1"/>
      <protection/>
    </xf>
    <xf numFmtId="0" fontId="2" fillId="0" borderId="21" xfId="55" applyFont="1" applyBorder="1" applyAlignment="1">
      <alignment wrapText="1"/>
      <protection/>
    </xf>
    <xf numFmtId="4" fontId="2" fillId="0" borderId="21" xfId="55" applyNumberFormat="1" applyFont="1" applyFill="1" applyBorder="1" applyAlignment="1">
      <alignment wrapText="1"/>
      <protection/>
    </xf>
    <xf numFmtId="4" fontId="2" fillId="0" borderId="21" xfId="55" applyNumberFormat="1" applyFont="1" applyBorder="1" applyAlignment="1">
      <alignment wrapText="1"/>
      <protection/>
    </xf>
    <xf numFmtId="0" fontId="2" fillId="0" borderId="0" xfId="55" applyFont="1" applyAlignment="1">
      <alignment wrapText="1"/>
      <protection/>
    </xf>
    <xf numFmtId="4" fontId="2" fillId="0" borderId="21" xfId="55" applyNumberFormat="1" applyFont="1" applyFill="1" applyBorder="1">
      <alignment/>
      <protection/>
    </xf>
    <xf numFmtId="4" fontId="2" fillId="0" borderId="21" xfId="55" applyNumberFormat="1" applyFont="1" applyBorder="1">
      <alignment/>
      <protection/>
    </xf>
    <xf numFmtId="2" fontId="2" fillId="0" borderId="21" xfId="55" applyNumberFormat="1" applyFont="1" applyFill="1" applyBorder="1">
      <alignment/>
      <protection/>
    </xf>
    <xf numFmtId="0" fontId="2" fillId="0" borderId="21" xfId="55" applyFont="1" applyFill="1" applyBorder="1">
      <alignment/>
      <protection/>
    </xf>
    <xf numFmtId="0" fontId="2" fillId="0" borderId="21" xfId="55" applyFont="1" applyBorder="1">
      <alignment/>
      <protection/>
    </xf>
    <xf numFmtId="9" fontId="2" fillId="0" borderId="0" xfId="60" applyFont="1" applyAlignment="1">
      <alignment/>
    </xf>
    <xf numFmtId="0" fontId="2" fillId="0" borderId="37" xfId="55" applyFont="1" applyBorder="1" applyAlignment="1">
      <alignment/>
      <protection/>
    </xf>
    <xf numFmtId="0" fontId="2" fillId="0" borderId="37" xfId="55" applyFont="1" applyBorder="1" applyAlignment="1">
      <alignment/>
      <protection/>
    </xf>
    <xf numFmtId="0" fontId="2" fillId="0" borderId="0" xfId="55" applyFont="1" applyAlignment="1">
      <alignment horizontal="right"/>
      <protection/>
    </xf>
    <xf numFmtId="0" fontId="3" fillId="0" borderId="0" xfId="55" applyFont="1" applyAlignment="1">
      <alignment horizontal="center"/>
      <protection/>
    </xf>
    <xf numFmtId="0" fontId="2" fillId="0" borderId="0" xfId="55" applyAlignment="1">
      <alignment horizontal="right"/>
      <protection/>
    </xf>
    <xf numFmtId="0" fontId="2" fillId="0" borderId="21" xfId="55" applyFont="1" applyBorder="1" applyAlignment="1">
      <alignment horizontal="center"/>
      <protection/>
    </xf>
    <xf numFmtId="0" fontId="3" fillId="0" borderId="21" xfId="55" applyFont="1" applyBorder="1" applyAlignment="1">
      <alignment horizontal="right"/>
      <protection/>
    </xf>
    <xf numFmtId="0" fontId="2" fillId="0" borderId="0" xfId="55" applyFont="1" applyBorder="1" applyAlignment="1">
      <alignment/>
      <protection/>
    </xf>
    <xf numFmtId="0" fontId="2" fillId="0" borderId="0" xfId="55" applyFont="1" applyBorder="1" applyAlignment="1">
      <alignment horizontal="right"/>
      <protection/>
    </xf>
    <xf numFmtId="0" fontId="2" fillId="0" borderId="0" xfId="56" applyFont="1" applyAlignment="1">
      <alignment wrapText="1"/>
      <protection/>
    </xf>
    <xf numFmtId="0" fontId="3" fillId="0" borderId="0" xfId="55" applyFont="1" applyAlignment="1">
      <alignment horizontal="left" vertical="center"/>
      <protection/>
    </xf>
    <xf numFmtId="2" fontId="7" fillId="0" borderId="0" xfId="55" applyNumberFormat="1" applyFont="1" applyFill="1" applyAlignment="1">
      <alignment horizontal="left" vertical="center"/>
      <protection/>
    </xf>
    <xf numFmtId="2" fontId="3" fillId="0" borderId="0" xfId="55" applyNumberFormat="1" applyFont="1" applyAlignment="1">
      <alignment horizontal="left" vertical="center"/>
      <protection/>
    </xf>
    <xf numFmtId="2" fontId="3" fillId="0" borderId="0" xfId="55" applyNumberFormat="1" applyFont="1" applyFill="1" applyAlignment="1">
      <alignment horizontal="left" vertical="center"/>
      <protection/>
    </xf>
    <xf numFmtId="2" fontId="2" fillId="0" borderId="0" xfId="55" applyNumberFormat="1" applyFont="1" applyAlignment="1">
      <alignment horizontal="left" vertical="center"/>
      <protection/>
    </xf>
    <xf numFmtId="0" fontId="2" fillId="0" borderId="0" xfId="55" applyFont="1" applyAlignment="1">
      <alignment horizontal="right" vertical="center"/>
      <protection/>
    </xf>
    <xf numFmtId="4" fontId="3" fillId="0" borderId="0" xfId="55" applyNumberFormat="1" applyFont="1" applyFill="1" applyAlignment="1">
      <alignment horizontal="right" vertical="center"/>
      <protection/>
    </xf>
    <xf numFmtId="0" fontId="2" fillId="0" borderId="10" xfId="56" applyFont="1" applyBorder="1" applyAlignment="1">
      <alignment horizontal="center" vertical="center" wrapText="1"/>
      <protection/>
    </xf>
    <xf numFmtId="0" fontId="2" fillId="0" borderId="39" xfId="56" applyFont="1" applyBorder="1" applyAlignment="1">
      <alignment horizontal="center" vertical="center" wrapText="1"/>
      <protection/>
    </xf>
    <xf numFmtId="4" fontId="2" fillId="0" borderId="40" xfId="55" applyNumberFormat="1" applyFont="1" applyFill="1" applyBorder="1" applyAlignment="1">
      <alignment vertical="center" wrapText="1"/>
      <protection/>
    </xf>
    <xf numFmtId="0" fontId="3" fillId="33" borderId="11" xfId="56" applyFont="1" applyFill="1" applyBorder="1" applyAlignment="1">
      <alignment horizontal="center" wrapText="1"/>
      <protection/>
    </xf>
    <xf numFmtId="4" fontId="3" fillId="33" borderId="11" xfId="56" applyNumberFormat="1" applyFont="1" applyFill="1" applyBorder="1" applyAlignment="1">
      <alignment horizontal="center" wrapText="1"/>
      <protection/>
    </xf>
    <xf numFmtId="4" fontId="3" fillId="33" borderId="41" xfId="56" applyNumberFormat="1" applyFont="1" applyFill="1" applyBorder="1" applyAlignment="1">
      <alignment horizontal="center" wrapText="1"/>
      <protection/>
    </xf>
    <xf numFmtId="166" fontId="3" fillId="0" borderId="0" xfId="56" applyNumberFormat="1" applyFont="1" applyAlignment="1">
      <alignment/>
      <protection/>
    </xf>
    <xf numFmtId="0" fontId="3" fillId="33" borderId="42" xfId="56" applyFont="1" applyFill="1" applyBorder="1" applyAlignment="1">
      <alignment horizontal="right" wrapText="1"/>
      <protection/>
    </xf>
    <xf numFmtId="0" fontId="3" fillId="33" borderId="43" xfId="56" applyFont="1" applyFill="1" applyBorder="1" applyAlignment="1">
      <alignment horizontal="right" wrapText="1"/>
      <protection/>
    </xf>
    <xf numFmtId="0" fontId="2" fillId="0" borderId="44" xfId="56" applyFont="1" applyBorder="1" applyAlignment="1">
      <alignment horizontal="right" wrapText="1"/>
      <protection/>
    </xf>
    <xf numFmtId="0" fontId="2" fillId="0" borderId="45" xfId="56" applyFont="1" applyBorder="1" applyAlignment="1">
      <alignment horizontal="right" wrapText="1"/>
      <protection/>
    </xf>
    <xf numFmtId="0" fontId="2" fillId="0" borderId="46" xfId="55" applyFont="1" applyBorder="1" applyAlignment="1">
      <alignment horizontal="center"/>
      <protection/>
    </xf>
    <xf numFmtId="0" fontId="2" fillId="0" borderId="47" xfId="56" applyFont="1" applyBorder="1" applyAlignment="1">
      <alignment horizontal="center" vertical="center" wrapText="1"/>
      <protection/>
    </xf>
    <xf numFmtId="0" fontId="2" fillId="0" borderId="48" xfId="56" applyFont="1" applyBorder="1" applyAlignment="1">
      <alignment horizontal="center" vertical="center" wrapText="1"/>
      <protection/>
    </xf>
    <xf numFmtId="0" fontId="2" fillId="0" borderId="49" xfId="56" applyFont="1" applyBorder="1" applyAlignment="1">
      <alignment horizontal="center" vertical="center" wrapText="1"/>
      <protection/>
    </xf>
    <xf numFmtId="0" fontId="2" fillId="0" borderId="50" xfId="56" applyFont="1" applyBorder="1" applyAlignment="1">
      <alignment horizontal="center" vertical="center" wrapText="1"/>
      <protection/>
    </xf>
    <xf numFmtId="0" fontId="2" fillId="0" borderId="51" xfId="56" applyFont="1" applyBorder="1" applyAlignment="1">
      <alignment horizontal="center" vertical="center" wrapText="1"/>
      <protection/>
    </xf>
    <xf numFmtId="0" fontId="2" fillId="0" borderId="52" xfId="56" applyFont="1" applyBorder="1" applyAlignment="1">
      <alignment horizontal="center" vertical="center" wrapText="1"/>
      <protection/>
    </xf>
    <xf numFmtId="0" fontId="2" fillId="0" borderId="53" xfId="56" applyFont="1" applyBorder="1" applyAlignment="1">
      <alignment horizontal="center" vertical="center" wrapText="1"/>
      <protection/>
    </xf>
    <xf numFmtId="0" fontId="3" fillId="0" borderId="0" xfId="56" applyFont="1" applyBorder="1" applyAlignment="1">
      <alignment horizontal="center" vertical="center" wrapText="1"/>
      <protection/>
    </xf>
    <xf numFmtId="2" fontId="3" fillId="0" borderId="0" xfId="55" applyNumberFormat="1" applyFont="1" applyBorder="1" applyAlignment="1">
      <alignment horizontal="center" vertical="center" wrapText="1"/>
      <protection/>
    </xf>
    <xf numFmtId="0" fontId="2" fillId="0" borderId="0" xfId="56" applyFont="1" applyAlignment="1">
      <alignment horizontal="center"/>
      <protection/>
    </xf>
    <xf numFmtId="0" fontId="3" fillId="33" borderId="54" xfId="56" applyFont="1" applyFill="1" applyBorder="1" applyAlignment="1">
      <alignment horizontal="right" wrapText="1"/>
      <protection/>
    </xf>
    <xf numFmtId="0" fontId="3" fillId="33" borderId="55" xfId="56" applyFont="1" applyFill="1" applyBorder="1" applyAlignment="1">
      <alignment horizontal="right" wrapText="1"/>
      <protection/>
    </xf>
    <xf numFmtId="0" fontId="3" fillId="33" borderId="56" xfId="56" applyFont="1" applyFill="1" applyBorder="1" applyAlignment="1">
      <alignment horizontal="right" wrapText="1"/>
      <protection/>
    </xf>
    <xf numFmtId="0" fontId="3" fillId="33" borderId="57" xfId="56" applyFont="1" applyFill="1" applyBorder="1" applyAlignment="1">
      <alignment horizontal="right" wrapText="1"/>
      <protection/>
    </xf>
    <xf numFmtId="0" fontId="2" fillId="0" borderId="58" xfId="56" applyFont="1" applyBorder="1" applyAlignment="1">
      <alignment horizontal="center" vertical="center" wrapText="1"/>
      <protection/>
    </xf>
    <xf numFmtId="0" fontId="2" fillId="0" borderId="59" xfId="56" applyFont="1" applyBorder="1" applyAlignment="1">
      <alignment horizontal="center" vertical="center" wrapText="1"/>
      <protection/>
    </xf>
    <xf numFmtId="0" fontId="2" fillId="0" borderId="60" xfId="56" applyFont="1" applyBorder="1" applyAlignment="1">
      <alignment horizontal="center" vertical="center" wrapText="1"/>
      <protection/>
    </xf>
    <xf numFmtId="0" fontId="2" fillId="0" borderId="32" xfId="56" applyFont="1" applyBorder="1" applyAlignment="1">
      <alignment horizontal="center" vertical="center" wrapText="1"/>
      <protection/>
    </xf>
    <xf numFmtId="0" fontId="3" fillId="0" borderId="21" xfId="55" applyFont="1" applyBorder="1" applyAlignment="1">
      <alignment horizontal="right" wrapText="1"/>
      <protection/>
    </xf>
    <xf numFmtId="0" fontId="2" fillId="0" borderId="46" xfId="55" applyFont="1" applyBorder="1" applyAlignment="1">
      <alignment horizontal="center"/>
      <protection/>
    </xf>
    <xf numFmtId="0" fontId="2" fillId="0" borderId="21" xfId="55" applyFont="1" applyBorder="1" applyAlignment="1">
      <alignment horizontal="center" wrapText="1"/>
      <protection/>
    </xf>
    <xf numFmtId="0" fontId="3" fillId="0" borderId="21" xfId="55" applyFont="1" applyBorder="1" applyAlignment="1">
      <alignment horizontal="right"/>
      <protection/>
    </xf>
    <xf numFmtId="0" fontId="6" fillId="0" borderId="21" xfId="55" applyFont="1" applyBorder="1" applyAlignment="1">
      <alignment horizontal="right" wrapText="1"/>
      <protection/>
    </xf>
    <xf numFmtId="0" fontId="5" fillId="0" borderId="0" xfId="55" applyFont="1" applyAlignment="1">
      <alignment horizontal="center" vertical="center"/>
      <protection/>
    </xf>
    <xf numFmtId="0" fontId="2" fillId="0" borderId="37" xfId="55" applyFont="1" applyBorder="1" applyAlignment="1">
      <alignment horizontal="left" vertical="center" wrapText="1"/>
      <protection/>
    </xf>
    <xf numFmtId="0" fontId="2" fillId="0" borderId="21" xfId="55" applyFont="1" applyBorder="1" applyAlignment="1">
      <alignment horizontal="center" vertical="center" wrapText="1"/>
      <protection/>
    </xf>
    <xf numFmtId="0" fontId="2" fillId="0" borderId="21" xfId="55" applyFont="1" applyBorder="1" applyAlignment="1">
      <alignment horizontal="center"/>
      <protection/>
    </xf>
    <xf numFmtId="0" fontId="2" fillId="0" borderId="21" xfId="55" applyFont="1" applyBorder="1" applyAlignment="1">
      <alignment horizontal="left"/>
      <protection/>
    </xf>
    <xf numFmtId="0" fontId="2" fillId="0" borderId="21" xfId="55" applyFont="1" applyBorder="1" applyAlignment="1">
      <alignment horizontal="left"/>
      <protection/>
    </xf>
    <xf numFmtId="0" fontId="2" fillId="0" borderId="0" xfId="55" applyFont="1" applyAlignment="1">
      <alignment horizontal="right"/>
      <protection/>
    </xf>
    <xf numFmtId="0" fontId="3" fillId="0" borderId="0" xfId="55" applyFont="1" applyAlignment="1">
      <alignment horizontal="center"/>
      <protection/>
    </xf>
    <xf numFmtId="0" fontId="2" fillId="0" borderId="37" xfId="55" applyFont="1" applyBorder="1" applyAlignment="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2.1." xfId="56"/>
    <cellStyle name="Note" xfId="57"/>
    <cellStyle name="Output" xfId="58"/>
    <cellStyle name="Percent" xfId="59"/>
    <cellStyle name="Percent 2" xfId="60"/>
    <cellStyle name="Title" xfId="61"/>
    <cellStyle name="Total" xfId="62"/>
    <cellStyle name="Warning Text" xfId="63"/>
  </cellStyles>
  <dxfs count="2">
    <dxf/>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lons_18\Documents\desktop\pied&#257;v&#257;jumi\2013\KPFI\MI-SKRUNDA%20FIN%20Variants%20Projekta%20T&#257;me_1%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r1"/>
      <sheetName val="Nr2"/>
      <sheetName val="kopsavilk_aprekini"/>
      <sheetName val="buvn_koptame"/>
    </sheetNames>
    <sheetDataSet>
      <sheetData sheetId="0">
        <row r="18">
          <cell r="J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5"/>
  <sheetViews>
    <sheetView showZeros="0" zoomScaleSheetLayoutView="100" zoomScalePageLayoutView="0" workbookViewId="0" topLeftCell="A16">
      <selection activeCell="A7" sqref="A7"/>
    </sheetView>
  </sheetViews>
  <sheetFormatPr defaultColWidth="8.8515625" defaultRowHeight="15"/>
  <cols>
    <col min="1" max="1" width="10.00390625" style="62" customWidth="1"/>
    <col min="2" max="2" width="40.00390625" style="1" customWidth="1"/>
    <col min="3" max="3" width="9.00390625" style="62" customWidth="1"/>
    <col min="4" max="4" width="8.28125" style="62" customWidth="1"/>
    <col min="5" max="5" width="8.140625" style="62" customWidth="1"/>
    <col min="6" max="6" width="9.140625" style="62" customWidth="1"/>
    <col min="7" max="7" width="9.7109375" style="1" customWidth="1"/>
    <col min="8" max="9" width="8.421875" style="1" customWidth="1"/>
    <col min="10" max="10" width="8.8515625" style="1" customWidth="1"/>
    <col min="11" max="11" width="10.7109375" style="1" customWidth="1"/>
    <col min="12" max="12" width="10.140625" style="1" customWidth="1"/>
    <col min="13" max="13" width="14.421875" style="1" customWidth="1"/>
    <col min="14" max="14" width="12.8515625" style="1" customWidth="1"/>
    <col min="15" max="15" width="10.421875" style="1" bestFit="1" customWidth="1"/>
    <col min="16" max="16" width="8.8515625" style="1" customWidth="1"/>
    <col min="17" max="17" width="10.140625" style="1" customWidth="1"/>
    <col min="18" max="16384" width="8.8515625" style="1" customWidth="1"/>
  </cols>
  <sheetData>
    <row r="1" spans="1:14" ht="12.75" customHeight="1">
      <c r="A1" s="117" t="s">
        <v>94</v>
      </c>
      <c r="B1" s="117"/>
      <c r="C1" s="117"/>
      <c r="D1" s="117"/>
      <c r="E1" s="117"/>
      <c r="F1" s="117"/>
      <c r="G1" s="117"/>
      <c r="H1" s="117"/>
      <c r="I1" s="117"/>
      <c r="J1" s="117"/>
      <c r="K1" s="117"/>
      <c r="L1" s="117"/>
      <c r="M1" s="117"/>
      <c r="N1" s="117"/>
    </row>
    <row r="2" spans="1:14" ht="12.75" customHeight="1">
      <c r="A2" s="117"/>
      <c r="B2" s="117"/>
      <c r="C2" s="117"/>
      <c r="D2" s="117"/>
      <c r="E2" s="117"/>
      <c r="F2" s="117"/>
      <c r="G2" s="117"/>
      <c r="H2" s="117"/>
      <c r="I2" s="117"/>
      <c r="J2" s="117"/>
      <c r="K2" s="117"/>
      <c r="L2" s="117"/>
      <c r="M2" s="117"/>
      <c r="N2" s="117"/>
    </row>
    <row r="3" spans="1:14" ht="12.75">
      <c r="A3" s="90"/>
      <c r="B3" s="90"/>
      <c r="C3" s="90"/>
      <c r="D3" s="90"/>
      <c r="E3" s="90"/>
      <c r="F3" s="90"/>
      <c r="G3" s="90"/>
      <c r="H3" s="90"/>
      <c r="I3" s="90"/>
      <c r="J3" s="90"/>
      <c r="K3" s="90"/>
      <c r="L3" s="90"/>
      <c r="M3" s="90"/>
      <c r="N3" s="90"/>
    </row>
    <row r="4" spans="1:14" ht="12.75">
      <c r="A4" s="118"/>
      <c r="B4" s="118"/>
      <c r="C4" s="118"/>
      <c r="D4" s="118"/>
      <c r="E4" s="118"/>
      <c r="F4" s="118"/>
      <c r="G4" s="118"/>
      <c r="H4" s="118"/>
      <c r="I4" s="118"/>
      <c r="J4" s="118"/>
      <c r="K4" s="118"/>
      <c r="L4" s="118"/>
      <c r="M4" s="118"/>
      <c r="N4" s="118"/>
    </row>
    <row r="5" spans="1:14" ht="12.75">
      <c r="A5" s="2" t="s">
        <v>0</v>
      </c>
      <c r="B5" s="3" t="s">
        <v>49</v>
      </c>
      <c r="C5" s="2"/>
      <c r="D5" s="2"/>
      <c r="E5" s="2"/>
      <c r="F5" s="2"/>
      <c r="G5" s="2"/>
      <c r="H5" s="2"/>
      <c r="I5" s="2"/>
      <c r="J5" s="2"/>
      <c r="K5" s="119"/>
      <c r="L5" s="119"/>
      <c r="M5" s="2"/>
      <c r="N5" s="2"/>
    </row>
    <row r="6" spans="1:14" s="5" customFormat="1" ht="12.75">
      <c r="A6" s="2"/>
      <c r="B6" s="2"/>
      <c r="C6" s="2"/>
      <c r="D6" s="2"/>
      <c r="E6" s="2"/>
      <c r="F6" s="2"/>
      <c r="G6" s="2"/>
      <c r="H6" s="2"/>
      <c r="I6" s="2"/>
      <c r="J6" s="2"/>
      <c r="K6" s="119"/>
      <c r="L6" s="119"/>
      <c r="M6" s="4"/>
      <c r="N6" s="2"/>
    </row>
    <row r="7" spans="1:14" s="5" customFormat="1" ht="12.75">
      <c r="A7" s="6"/>
      <c r="B7" s="3"/>
      <c r="C7" s="3"/>
      <c r="D7" s="3"/>
      <c r="E7" s="3"/>
      <c r="F7" s="3"/>
      <c r="G7" s="3"/>
      <c r="H7" s="3"/>
      <c r="I7" s="3"/>
      <c r="J7" s="119" t="s">
        <v>3</v>
      </c>
      <c r="K7" s="119"/>
      <c r="L7" s="119"/>
      <c r="M7" s="104"/>
      <c r="N7" s="3"/>
    </row>
    <row r="8" spans="1:14" s="5" customFormat="1" ht="12.75">
      <c r="A8" s="6"/>
      <c r="B8" s="6"/>
      <c r="C8" s="8"/>
      <c r="D8" s="8"/>
      <c r="E8" s="8"/>
      <c r="F8" s="8"/>
      <c r="G8" s="8"/>
      <c r="H8" s="8"/>
      <c r="I8" s="8"/>
      <c r="J8" s="8"/>
      <c r="K8" s="9" t="s">
        <v>4</v>
      </c>
      <c r="L8" s="6"/>
      <c r="M8" s="9"/>
      <c r="N8" s="8"/>
    </row>
    <row r="9" spans="1:14" s="5" customFormat="1" ht="13.5" thickBot="1">
      <c r="A9" s="6"/>
      <c r="B9" s="91"/>
      <c r="C9" s="91"/>
      <c r="D9" s="92"/>
      <c r="E9" s="92"/>
      <c r="F9" s="92"/>
      <c r="G9" s="93"/>
      <c r="H9" s="94"/>
      <c r="I9" s="95"/>
      <c r="J9" s="95"/>
      <c r="K9" s="6"/>
      <c r="L9" s="6"/>
      <c r="M9" s="96"/>
      <c r="N9" s="97"/>
    </row>
    <row r="10" spans="1:14" ht="13.5" thickBot="1">
      <c r="A10" s="110" t="s">
        <v>5</v>
      </c>
      <c r="B10" s="112" t="s">
        <v>6</v>
      </c>
      <c r="C10" s="112" t="s">
        <v>7</v>
      </c>
      <c r="D10" s="112" t="s">
        <v>8</v>
      </c>
      <c r="E10" s="114" t="s">
        <v>72</v>
      </c>
      <c r="F10" s="114"/>
      <c r="G10" s="114"/>
      <c r="H10" s="114"/>
      <c r="I10" s="114"/>
      <c r="J10" s="115" t="s">
        <v>73</v>
      </c>
      <c r="K10" s="115"/>
      <c r="L10" s="115"/>
      <c r="M10" s="115"/>
      <c r="N10" s="116"/>
    </row>
    <row r="11" spans="1:14" ht="51.75" thickBot="1">
      <c r="A11" s="111"/>
      <c r="B11" s="113"/>
      <c r="C11" s="113"/>
      <c r="D11" s="113"/>
      <c r="E11" s="98" t="s">
        <v>9</v>
      </c>
      <c r="F11" s="98" t="s">
        <v>74</v>
      </c>
      <c r="G11" s="98" t="s">
        <v>10</v>
      </c>
      <c r="H11" s="98" t="s">
        <v>11</v>
      </c>
      <c r="I11" s="98" t="s">
        <v>12</v>
      </c>
      <c r="J11" s="98" t="s">
        <v>13</v>
      </c>
      <c r="K11" s="98" t="s">
        <v>10</v>
      </c>
      <c r="L11" s="98" t="s">
        <v>11</v>
      </c>
      <c r="M11" s="98" t="s">
        <v>12</v>
      </c>
      <c r="N11" s="99" t="s">
        <v>15</v>
      </c>
    </row>
    <row r="12" spans="1:14" s="24" customFormat="1" ht="12.75">
      <c r="A12" s="15" t="s">
        <v>64</v>
      </c>
      <c r="B12" s="16" t="s">
        <v>65</v>
      </c>
      <c r="C12" s="17"/>
      <c r="D12" s="17"/>
      <c r="E12" s="18"/>
      <c r="F12" s="18"/>
      <c r="G12" s="19"/>
      <c r="H12" s="20"/>
      <c r="I12" s="19"/>
      <c r="J12" s="21"/>
      <c r="K12" s="21"/>
      <c r="L12" s="21"/>
      <c r="M12" s="21"/>
      <c r="N12" s="100"/>
    </row>
    <row r="13" spans="1:14" s="14" customFormat="1" ht="25.5">
      <c r="A13" s="25" t="s">
        <v>66</v>
      </c>
      <c r="B13" s="26" t="s">
        <v>87</v>
      </c>
      <c r="C13" s="27" t="s">
        <v>20</v>
      </c>
      <c r="D13" s="28">
        <v>6</v>
      </c>
      <c r="E13" s="38"/>
      <c r="F13" s="38"/>
      <c r="G13" s="30"/>
      <c r="H13" s="40"/>
      <c r="I13" s="30"/>
      <c r="J13" s="30"/>
      <c r="K13" s="30"/>
      <c r="L13" s="30"/>
      <c r="M13" s="30"/>
      <c r="N13" s="35"/>
    </row>
    <row r="14" spans="1:14" s="14" customFormat="1" ht="25.5">
      <c r="A14" s="25" t="s">
        <v>67</v>
      </c>
      <c r="B14" s="26" t="s">
        <v>88</v>
      </c>
      <c r="C14" s="27" t="s">
        <v>20</v>
      </c>
      <c r="D14" s="28">
        <v>100</v>
      </c>
      <c r="E14" s="38"/>
      <c r="F14" s="38"/>
      <c r="G14" s="30"/>
      <c r="H14" s="40"/>
      <c r="I14" s="30"/>
      <c r="J14" s="30"/>
      <c r="K14" s="30"/>
      <c r="L14" s="30"/>
      <c r="M14" s="30"/>
      <c r="N14" s="35"/>
    </row>
    <row r="15" spans="1:14" s="14" customFormat="1" ht="25.5">
      <c r="A15" s="25" t="s">
        <v>82</v>
      </c>
      <c r="B15" s="26" t="s">
        <v>71</v>
      </c>
      <c r="C15" s="27" t="s">
        <v>20</v>
      </c>
      <c r="D15" s="28">
        <v>20</v>
      </c>
      <c r="E15" s="38"/>
      <c r="F15" s="38"/>
      <c r="G15" s="30"/>
      <c r="H15" s="40"/>
      <c r="I15" s="30"/>
      <c r="J15" s="30"/>
      <c r="K15" s="30"/>
      <c r="L15" s="30"/>
      <c r="M15" s="30"/>
      <c r="N15" s="35"/>
    </row>
    <row r="16" spans="1:14" s="14" customFormat="1" ht="12.75">
      <c r="A16" s="25" t="s">
        <v>68</v>
      </c>
      <c r="B16" s="26" t="s">
        <v>69</v>
      </c>
      <c r="C16" s="34" t="s">
        <v>20</v>
      </c>
      <c r="D16" s="28"/>
      <c r="E16" s="38"/>
      <c r="F16" s="38"/>
      <c r="G16" s="30"/>
      <c r="H16" s="40"/>
      <c r="I16" s="30"/>
      <c r="J16" s="30"/>
      <c r="K16" s="30"/>
      <c r="L16" s="30"/>
      <c r="M16" s="30"/>
      <c r="N16" s="35"/>
    </row>
    <row r="17" spans="1:15" s="14" customFormat="1" ht="89.25">
      <c r="A17" s="25" t="s">
        <v>70</v>
      </c>
      <c r="B17" s="26" t="s">
        <v>89</v>
      </c>
      <c r="C17" s="27" t="s">
        <v>20</v>
      </c>
      <c r="D17" s="36">
        <v>6</v>
      </c>
      <c r="E17" s="38"/>
      <c r="F17" s="38"/>
      <c r="G17" s="30"/>
      <c r="H17" s="39"/>
      <c r="I17" s="30"/>
      <c r="J17" s="30"/>
      <c r="K17" s="30"/>
      <c r="L17" s="30"/>
      <c r="M17" s="30"/>
      <c r="N17" s="35"/>
      <c r="O17" s="37"/>
    </row>
    <row r="18" spans="1:15" s="14" customFormat="1" ht="89.25">
      <c r="A18" s="25" t="s">
        <v>83</v>
      </c>
      <c r="B18" s="26" t="s">
        <v>90</v>
      </c>
      <c r="C18" s="27" t="s">
        <v>20</v>
      </c>
      <c r="D18" s="36">
        <v>100</v>
      </c>
      <c r="E18" s="38"/>
      <c r="F18" s="38"/>
      <c r="G18" s="30"/>
      <c r="H18" s="39"/>
      <c r="I18" s="30"/>
      <c r="J18" s="30"/>
      <c r="K18" s="30"/>
      <c r="L18" s="30"/>
      <c r="M18" s="30"/>
      <c r="N18" s="35"/>
      <c r="O18" s="37"/>
    </row>
    <row r="19" spans="1:15" s="14" customFormat="1" ht="89.25">
      <c r="A19" s="25" t="s">
        <v>84</v>
      </c>
      <c r="B19" s="26" t="s">
        <v>85</v>
      </c>
      <c r="C19" s="27" t="s">
        <v>20</v>
      </c>
      <c r="D19" s="36">
        <v>20</v>
      </c>
      <c r="E19" s="38"/>
      <c r="F19" s="38"/>
      <c r="G19" s="30"/>
      <c r="H19" s="39"/>
      <c r="I19" s="30"/>
      <c r="J19" s="30"/>
      <c r="K19" s="30"/>
      <c r="L19" s="30"/>
      <c r="M19" s="30"/>
      <c r="N19" s="35"/>
      <c r="O19" s="37"/>
    </row>
    <row r="20" spans="1:14" s="14" customFormat="1" ht="13.5" thickBot="1">
      <c r="A20" s="105" t="s">
        <v>32</v>
      </c>
      <c r="B20" s="106"/>
      <c r="C20" s="101"/>
      <c r="D20" s="101"/>
      <c r="E20" s="101"/>
      <c r="F20" s="101"/>
      <c r="G20" s="101"/>
      <c r="H20" s="101"/>
      <c r="I20" s="101"/>
      <c r="J20" s="102"/>
      <c r="K20" s="102"/>
      <c r="L20" s="102"/>
      <c r="M20" s="102"/>
      <c r="N20" s="103"/>
    </row>
    <row r="21" spans="1:14" s="49" customFormat="1" ht="13.5" thickBot="1">
      <c r="A21" s="107" t="s">
        <v>33</v>
      </c>
      <c r="B21" s="108"/>
      <c r="C21" s="44" t="s">
        <v>95</v>
      </c>
      <c r="D21" s="45"/>
      <c r="E21" s="45"/>
      <c r="F21" s="45"/>
      <c r="G21" s="45"/>
      <c r="H21" s="45"/>
      <c r="I21" s="45"/>
      <c r="J21" s="46"/>
      <c r="K21" s="46"/>
      <c r="L21" s="47"/>
      <c r="M21" s="46"/>
      <c r="N21" s="48"/>
    </row>
    <row r="22" spans="1:14" ht="12.75">
      <c r="A22" s="105" t="s">
        <v>34</v>
      </c>
      <c r="B22" s="106"/>
      <c r="C22" s="101"/>
      <c r="D22" s="101"/>
      <c r="E22" s="101"/>
      <c r="F22" s="101"/>
      <c r="G22" s="101"/>
      <c r="H22" s="101"/>
      <c r="I22" s="101"/>
      <c r="J22" s="101"/>
      <c r="K22" s="101"/>
      <c r="L22" s="101"/>
      <c r="M22" s="101"/>
      <c r="N22" s="103"/>
    </row>
    <row r="23" spans="1:14" ht="12.75">
      <c r="A23" s="52"/>
      <c r="B23" s="53" t="s">
        <v>35</v>
      </c>
      <c r="C23" s="54"/>
      <c r="D23" s="54"/>
      <c r="E23" s="54"/>
      <c r="F23" s="54"/>
      <c r="G23" s="55"/>
      <c r="H23" s="55"/>
      <c r="I23" s="55"/>
      <c r="J23" s="55"/>
      <c r="K23" s="55"/>
      <c r="L23" s="55"/>
      <c r="M23" s="55"/>
      <c r="N23" s="56"/>
    </row>
    <row r="24" spans="1:14" ht="13.5" thickBot="1">
      <c r="A24" s="57"/>
      <c r="B24" s="58" t="s">
        <v>36</v>
      </c>
      <c r="C24" s="59"/>
      <c r="D24" s="59"/>
      <c r="E24" s="59"/>
      <c r="F24" s="59"/>
      <c r="G24" s="60"/>
      <c r="H24" s="60"/>
      <c r="I24" s="60"/>
      <c r="J24" s="60"/>
      <c r="K24" s="60"/>
      <c r="L24" s="60"/>
      <c r="M24" s="60"/>
      <c r="N24" s="61"/>
    </row>
    <row r="26" spans="2:7" ht="12.75">
      <c r="B26" s="63" t="s">
        <v>37</v>
      </c>
      <c r="C26" s="64"/>
      <c r="D26" s="64"/>
      <c r="E26" s="64"/>
      <c r="F26" s="64"/>
      <c r="G26" s="64"/>
    </row>
    <row r="27" spans="2:7" ht="12.75">
      <c r="B27" s="63" t="s">
        <v>38</v>
      </c>
      <c r="C27" s="109"/>
      <c r="D27" s="109"/>
      <c r="E27" s="109"/>
      <c r="F27" s="109"/>
      <c r="G27" s="109"/>
    </row>
    <row r="28" spans="2:7" ht="12.75">
      <c r="B28" s="63"/>
      <c r="C28" s="63"/>
      <c r="D28" s="63"/>
      <c r="E28" s="63"/>
      <c r="F28" s="63"/>
      <c r="G28" s="63"/>
    </row>
    <row r="29" spans="2:7" ht="12.75">
      <c r="B29" s="63"/>
      <c r="C29" s="63"/>
      <c r="D29" s="63"/>
      <c r="E29" s="63"/>
      <c r="F29" s="63"/>
      <c r="G29" s="63"/>
    </row>
    <row r="31" ht="12.75">
      <c r="B31" s="65"/>
    </row>
    <row r="32" ht="12.75">
      <c r="B32" s="63"/>
    </row>
    <row r="33" ht="12.75">
      <c r="B33" s="63"/>
    </row>
    <row r="34" ht="12.75">
      <c r="B34" s="63"/>
    </row>
    <row r="35" spans="2:17" s="62" customFormat="1" ht="12.75">
      <c r="B35" s="63"/>
      <c r="G35" s="1"/>
      <c r="H35" s="1"/>
      <c r="I35" s="1"/>
      <c r="J35" s="1"/>
      <c r="K35" s="1"/>
      <c r="L35" s="1"/>
      <c r="M35" s="1"/>
      <c r="N35" s="1"/>
      <c r="O35" s="1"/>
      <c r="P35" s="1"/>
      <c r="Q35" s="1"/>
    </row>
  </sheetData>
  <sheetProtection/>
  <mergeCells count="16">
    <mergeCell ref="J10:N10"/>
    <mergeCell ref="A1:N1"/>
    <mergeCell ref="A2:N2"/>
    <mergeCell ref="A4:N4"/>
    <mergeCell ref="K5:L5"/>
    <mergeCell ref="K6:L6"/>
    <mergeCell ref="J7:L7"/>
    <mergeCell ref="A20:B20"/>
    <mergeCell ref="A21:B21"/>
    <mergeCell ref="A22:B22"/>
    <mergeCell ref="C27:G27"/>
    <mergeCell ref="A10:A11"/>
    <mergeCell ref="B10:B11"/>
    <mergeCell ref="C10:C11"/>
    <mergeCell ref="D10:D11"/>
    <mergeCell ref="E10:I10"/>
  </mergeCells>
  <conditionalFormatting sqref="K11">
    <cfRule type="expression" priority="1" dxfId="0" stopIfTrue="1">
      <formula>#REF!</formula>
    </cfRule>
  </conditionalFormatting>
  <printOptions horizontalCentered="1"/>
  <pageMargins left="0.2362204724409449" right="0.2362204724409449" top="0.7480314960629921" bottom="0.7480314960629921" header="0.31496062992125984" footer="0.31496062992125984"/>
  <pageSetup horizontalDpi="300" verticalDpi="300" orientation="landscape" paperSize="9" scale="75" r:id="rId1"/>
  <headerFooter alignWithMargins="0">
    <oddFooter>&amp;L&amp;A</oddFooter>
  </headerFooter>
</worksheet>
</file>

<file path=xl/worksheets/sheet2.xml><?xml version="1.0" encoding="utf-8"?>
<worksheet xmlns="http://schemas.openxmlformats.org/spreadsheetml/2006/main" xmlns:r="http://schemas.openxmlformats.org/officeDocument/2006/relationships">
  <dimension ref="A1:P32"/>
  <sheetViews>
    <sheetView showZeros="0" zoomScaleSheetLayoutView="100" zoomScalePageLayoutView="0" workbookViewId="0" topLeftCell="A1">
      <selection activeCell="B32" sqref="B32"/>
    </sheetView>
  </sheetViews>
  <sheetFormatPr defaultColWidth="8.8515625" defaultRowHeight="15"/>
  <cols>
    <col min="1" max="1" width="10.00390625" style="62" customWidth="1"/>
    <col min="2" max="2" width="40.00390625" style="1" customWidth="1"/>
    <col min="3" max="3" width="9.00390625" style="62" customWidth="1"/>
    <col min="4" max="4" width="8.28125" style="62" customWidth="1"/>
    <col min="5" max="5" width="8.140625" style="62" customWidth="1"/>
    <col min="6" max="6" width="9.140625" style="62" customWidth="1"/>
    <col min="7" max="7" width="9.7109375" style="1" customWidth="1"/>
    <col min="8" max="8" width="9.421875" style="1" customWidth="1"/>
    <col min="9" max="9" width="8.421875" style="1" customWidth="1"/>
    <col min="10" max="10" width="8.8515625" style="1" customWidth="1"/>
    <col min="11" max="11" width="10.7109375" style="1" customWidth="1"/>
    <col min="12" max="12" width="10.140625" style="1" customWidth="1"/>
    <col min="13" max="13" width="14.421875" style="1" customWidth="1"/>
    <col min="14" max="14" width="12.8515625" style="1" customWidth="1"/>
    <col min="15" max="15" width="10.421875" style="1" bestFit="1" customWidth="1"/>
    <col min="16" max="16384" width="8.8515625" style="1" customWidth="1"/>
  </cols>
  <sheetData>
    <row r="1" spans="1:14" ht="12.75" customHeight="1">
      <c r="A1" s="117" t="s">
        <v>93</v>
      </c>
      <c r="B1" s="117"/>
      <c r="C1" s="117"/>
      <c r="D1" s="117"/>
      <c r="E1" s="117"/>
      <c r="F1" s="117"/>
      <c r="G1" s="117"/>
      <c r="H1" s="117"/>
      <c r="I1" s="117"/>
      <c r="J1" s="117"/>
      <c r="K1" s="117"/>
      <c r="L1" s="117"/>
      <c r="M1" s="117"/>
      <c r="N1" s="117"/>
    </row>
    <row r="2" spans="1:14" ht="12.75">
      <c r="A2" s="117"/>
      <c r="B2" s="117"/>
      <c r="C2" s="117"/>
      <c r="D2" s="117"/>
      <c r="E2" s="117"/>
      <c r="F2" s="117"/>
      <c r="G2" s="117"/>
      <c r="H2" s="117"/>
      <c r="I2" s="117"/>
      <c r="J2" s="117"/>
      <c r="K2" s="117"/>
      <c r="L2" s="117"/>
      <c r="M2" s="117"/>
      <c r="N2" s="117"/>
    </row>
    <row r="3" spans="1:14" ht="12.75">
      <c r="A3" s="118"/>
      <c r="B3" s="118"/>
      <c r="C3" s="118"/>
      <c r="D3" s="118"/>
      <c r="E3" s="118"/>
      <c r="F3" s="118"/>
      <c r="G3" s="118"/>
      <c r="H3" s="118"/>
      <c r="I3" s="118"/>
      <c r="J3" s="118"/>
      <c r="K3" s="118"/>
      <c r="L3" s="118"/>
      <c r="M3" s="118"/>
      <c r="N3" s="118"/>
    </row>
    <row r="4" spans="1:14" ht="12.75">
      <c r="A4" s="2" t="s">
        <v>0</v>
      </c>
      <c r="B4" s="3" t="s">
        <v>1</v>
      </c>
      <c r="C4" s="2"/>
      <c r="D4" s="2"/>
      <c r="E4" s="2"/>
      <c r="F4" s="2"/>
      <c r="G4" s="2"/>
      <c r="H4" s="2"/>
      <c r="I4" s="2"/>
      <c r="J4" s="2"/>
      <c r="K4" s="119"/>
      <c r="L4" s="119"/>
      <c r="M4" s="2"/>
      <c r="N4" s="2"/>
    </row>
    <row r="5" spans="1:14" s="5" customFormat="1" ht="12.75">
      <c r="A5" s="2"/>
      <c r="B5" s="2"/>
      <c r="C5" s="2"/>
      <c r="D5" s="2"/>
      <c r="E5" s="2"/>
      <c r="F5" s="2"/>
      <c r="G5" s="2"/>
      <c r="H5" s="2"/>
      <c r="I5" s="2"/>
      <c r="J5" s="2"/>
      <c r="K5" s="119"/>
      <c r="L5" s="119"/>
      <c r="M5" s="4"/>
      <c r="N5" s="2"/>
    </row>
    <row r="6" spans="1:14" s="5" customFormat="1" ht="12.75">
      <c r="A6" s="6"/>
      <c r="B6" s="3"/>
      <c r="C6" s="3"/>
      <c r="D6" s="3"/>
      <c r="E6" s="3"/>
      <c r="F6" s="3"/>
      <c r="G6" s="3"/>
      <c r="H6" s="3"/>
      <c r="I6" s="3"/>
      <c r="J6" s="119" t="s">
        <v>3</v>
      </c>
      <c r="K6" s="119"/>
      <c r="L6" s="119"/>
      <c r="M6" s="7">
        <f>N22</f>
        <v>0</v>
      </c>
      <c r="N6" s="3"/>
    </row>
    <row r="7" spans="1:14" s="5" customFormat="1" ht="13.5" thickBot="1">
      <c r="A7" s="6"/>
      <c r="B7" s="6"/>
      <c r="C7" s="8"/>
      <c r="D7" s="8"/>
      <c r="E7" s="8"/>
      <c r="F7" s="8"/>
      <c r="G7" s="8"/>
      <c r="H7" s="8"/>
      <c r="I7" s="8"/>
      <c r="J7" s="8"/>
      <c r="K7" s="9" t="s">
        <v>4</v>
      </c>
      <c r="L7" s="6"/>
      <c r="M7" s="9"/>
      <c r="N7" s="8"/>
    </row>
    <row r="8" spans="1:14" ht="13.5" thickBot="1">
      <c r="A8" s="110" t="s">
        <v>5</v>
      </c>
      <c r="B8" s="112" t="s">
        <v>6</v>
      </c>
      <c r="C8" s="112" t="s">
        <v>7</v>
      </c>
      <c r="D8" s="112" t="s">
        <v>8</v>
      </c>
      <c r="E8" s="114" t="s">
        <v>72</v>
      </c>
      <c r="F8" s="114"/>
      <c r="G8" s="114"/>
      <c r="H8" s="114"/>
      <c r="I8" s="124"/>
      <c r="J8" s="125" t="s">
        <v>73</v>
      </c>
      <c r="K8" s="126"/>
      <c r="L8" s="126"/>
      <c r="M8" s="126"/>
      <c r="N8" s="127"/>
    </row>
    <row r="9" spans="1:16" ht="37.5" customHeight="1" thickBot="1">
      <c r="A9" s="111"/>
      <c r="B9" s="113"/>
      <c r="C9" s="113"/>
      <c r="D9" s="113"/>
      <c r="E9" s="10" t="s">
        <v>9</v>
      </c>
      <c r="F9" s="10" t="s">
        <v>74</v>
      </c>
      <c r="G9" s="10" t="s">
        <v>10</v>
      </c>
      <c r="H9" s="10" t="s">
        <v>11</v>
      </c>
      <c r="I9" s="10" t="s">
        <v>12</v>
      </c>
      <c r="J9" s="11" t="s">
        <v>13</v>
      </c>
      <c r="K9" s="11" t="s">
        <v>10</v>
      </c>
      <c r="L9" s="11" t="s">
        <v>11</v>
      </c>
      <c r="M9" s="12" t="s">
        <v>14</v>
      </c>
      <c r="N9" s="13" t="s">
        <v>15</v>
      </c>
      <c r="O9" s="14"/>
      <c r="P9" s="14"/>
    </row>
    <row r="10" spans="1:16" s="24" customFormat="1" ht="12.75">
      <c r="A10" s="15" t="s">
        <v>64</v>
      </c>
      <c r="B10" s="16" t="s">
        <v>17</v>
      </c>
      <c r="C10" s="17"/>
      <c r="D10" s="17"/>
      <c r="E10" s="18"/>
      <c r="F10" s="18"/>
      <c r="G10" s="19"/>
      <c r="H10" s="20"/>
      <c r="I10" s="19"/>
      <c r="J10" s="21"/>
      <c r="K10" s="21"/>
      <c r="L10" s="21"/>
      <c r="M10" s="22"/>
      <c r="N10" s="23"/>
      <c r="O10" s="14"/>
      <c r="P10" s="14"/>
    </row>
    <row r="11" spans="1:14" s="14" customFormat="1" ht="25.5">
      <c r="A11" s="25" t="s">
        <v>66</v>
      </c>
      <c r="B11" s="26" t="s">
        <v>19</v>
      </c>
      <c r="C11" s="27" t="s">
        <v>20</v>
      </c>
      <c r="D11" s="28">
        <v>126</v>
      </c>
      <c r="E11" s="29"/>
      <c r="F11" s="29"/>
      <c r="G11" s="29"/>
      <c r="H11" s="29"/>
      <c r="I11" s="29"/>
      <c r="J11" s="30"/>
      <c r="K11" s="30"/>
      <c r="L11" s="30"/>
      <c r="M11" s="31"/>
      <c r="N11" s="32"/>
    </row>
    <row r="12" spans="1:14" s="14" customFormat="1" ht="12.75">
      <c r="A12" s="25" t="s">
        <v>68</v>
      </c>
      <c r="B12" s="26" t="s">
        <v>22</v>
      </c>
      <c r="C12" s="27"/>
      <c r="D12" s="28"/>
      <c r="E12" s="29"/>
      <c r="F12" s="29"/>
      <c r="G12" s="29"/>
      <c r="H12" s="29"/>
      <c r="I12" s="29"/>
      <c r="J12" s="30"/>
      <c r="K12" s="30"/>
      <c r="L12" s="30"/>
      <c r="M12" s="30"/>
      <c r="N12" s="33"/>
    </row>
    <row r="13" spans="1:16" s="14" customFormat="1" ht="12.75">
      <c r="A13" s="25" t="s">
        <v>70</v>
      </c>
      <c r="B13" s="26" t="s">
        <v>24</v>
      </c>
      <c r="C13" s="34" t="s">
        <v>25</v>
      </c>
      <c r="D13" s="28">
        <v>1134</v>
      </c>
      <c r="E13" s="29"/>
      <c r="F13" s="29"/>
      <c r="G13" s="29"/>
      <c r="H13" s="29"/>
      <c r="I13" s="29"/>
      <c r="J13" s="30"/>
      <c r="K13" s="30"/>
      <c r="L13" s="30"/>
      <c r="M13" s="30"/>
      <c r="N13" s="35"/>
      <c r="P13" s="14">
        <f>D11*O13</f>
        <v>0</v>
      </c>
    </row>
    <row r="14" spans="1:15" s="14" customFormat="1" ht="25.5">
      <c r="A14" s="25" t="s">
        <v>83</v>
      </c>
      <c r="B14" s="26" t="s">
        <v>26</v>
      </c>
      <c r="C14" s="27" t="s">
        <v>25</v>
      </c>
      <c r="D14" s="36">
        <v>126</v>
      </c>
      <c r="E14" s="29"/>
      <c r="F14" s="29"/>
      <c r="G14" s="29"/>
      <c r="H14" s="29"/>
      <c r="I14" s="29"/>
      <c r="J14" s="30"/>
      <c r="K14" s="30"/>
      <c r="L14" s="30"/>
      <c r="M14" s="30"/>
      <c r="N14" s="35"/>
      <c r="O14" s="37"/>
    </row>
    <row r="15" spans="1:14" s="14" customFormat="1" ht="12.75">
      <c r="A15" s="25" t="s">
        <v>16</v>
      </c>
      <c r="B15" s="26" t="s">
        <v>28</v>
      </c>
      <c r="C15" s="27"/>
      <c r="D15" s="36"/>
      <c r="H15" s="29"/>
      <c r="I15" s="29"/>
      <c r="J15" s="30"/>
      <c r="K15" s="30"/>
      <c r="L15" s="30"/>
      <c r="M15" s="30"/>
      <c r="N15" s="35"/>
    </row>
    <row r="16" spans="1:14" s="14" customFormat="1" ht="25.5">
      <c r="A16" s="25" t="s">
        <v>18</v>
      </c>
      <c r="B16" s="26" t="s">
        <v>86</v>
      </c>
      <c r="C16" s="27" t="s">
        <v>20</v>
      </c>
      <c r="D16" s="36">
        <v>126</v>
      </c>
      <c r="E16" s="29"/>
      <c r="F16" s="29"/>
      <c r="G16" s="29"/>
      <c r="H16" s="29"/>
      <c r="I16" s="29"/>
      <c r="J16" s="30"/>
      <c r="K16" s="30"/>
      <c r="L16" s="30"/>
      <c r="M16" s="30"/>
      <c r="N16" s="35"/>
    </row>
    <row r="17" spans="1:14" s="14" customFormat="1" ht="12.75">
      <c r="A17" s="25" t="s">
        <v>21</v>
      </c>
      <c r="B17" s="26" t="s">
        <v>29</v>
      </c>
      <c r="C17" s="27"/>
      <c r="D17" s="28"/>
      <c r="E17" s="29"/>
      <c r="F17" s="29"/>
      <c r="G17" s="29"/>
      <c r="H17" s="29"/>
      <c r="I17" s="29"/>
      <c r="J17" s="30"/>
      <c r="K17" s="30"/>
      <c r="L17" s="30"/>
      <c r="M17" s="30"/>
      <c r="N17" s="35"/>
    </row>
    <row r="18" spans="1:14" s="14" customFormat="1" ht="12.75">
      <c r="A18" s="25" t="s">
        <v>23</v>
      </c>
      <c r="B18" s="26" t="s">
        <v>30</v>
      </c>
      <c r="C18" s="34" t="s">
        <v>20</v>
      </c>
      <c r="D18" s="28">
        <v>126</v>
      </c>
      <c r="E18" s="29"/>
      <c r="F18" s="29"/>
      <c r="G18" s="29"/>
      <c r="H18" s="29"/>
      <c r="I18" s="29"/>
      <c r="J18" s="30"/>
      <c r="K18" s="30"/>
      <c r="L18" s="30"/>
      <c r="M18" s="30"/>
      <c r="N18" s="35"/>
    </row>
    <row r="19" spans="1:14" s="14" customFormat="1" ht="12.75">
      <c r="A19" s="25" t="s">
        <v>27</v>
      </c>
      <c r="B19" s="26" t="s">
        <v>31</v>
      </c>
      <c r="C19" s="27" t="s">
        <v>20</v>
      </c>
      <c r="D19" s="36">
        <v>1</v>
      </c>
      <c r="E19" s="38"/>
      <c r="F19" s="29"/>
      <c r="G19" s="29"/>
      <c r="H19" s="39"/>
      <c r="I19" s="30"/>
      <c r="J19" s="30"/>
      <c r="K19" s="30"/>
      <c r="L19" s="30"/>
      <c r="M19" s="30"/>
      <c r="N19" s="35"/>
    </row>
    <row r="20" spans="1:14" s="14" customFormat="1" ht="13.5" thickBot="1">
      <c r="A20" s="120" t="s">
        <v>32</v>
      </c>
      <c r="B20" s="121"/>
      <c r="C20" s="41"/>
      <c r="D20" s="41"/>
      <c r="E20" s="41"/>
      <c r="F20" s="41"/>
      <c r="G20" s="41"/>
      <c r="H20" s="41"/>
      <c r="I20" s="41"/>
      <c r="J20" s="42"/>
      <c r="K20" s="42"/>
      <c r="L20" s="42"/>
      <c r="M20" s="42"/>
      <c r="N20" s="43"/>
    </row>
    <row r="21" spans="1:14" s="49" customFormat="1" ht="13.5" thickBot="1">
      <c r="A21" s="107" t="s">
        <v>33</v>
      </c>
      <c r="B21" s="108"/>
      <c r="C21" s="44">
        <v>0.05</v>
      </c>
      <c r="D21" s="45"/>
      <c r="E21" s="45"/>
      <c r="F21" s="45"/>
      <c r="G21" s="45"/>
      <c r="H21" s="45"/>
      <c r="I21" s="45"/>
      <c r="J21" s="46"/>
      <c r="K21" s="46"/>
      <c r="L21" s="47"/>
      <c r="M21" s="46"/>
      <c r="N21" s="48"/>
    </row>
    <row r="22" spans="1:15" ht="12.75">
      <c r="A22" s="122" t="s">
        <v>34</v>
      </c>
      <c r="B22" s="123"/>
      <c r="C22" s="50"/>
      <c r="D22" s="50"/>
      <c r="E22" s="50"/>
      <c r="F22" s="50"/>
      <c r="G22" s="50"/>
      <c r="H22" s="50"/>
      <c r="I22" s="50"/>
      <c r="J22" s="50"/>
      <c r="K22" s="50"/>
      <c r="L22" s="50"/>
      <c r="M22" s="50"/>
      <c r="N22" s="51"/>
      <c r="O22" s="1" t="e">
        <f>#REF!/N22</f>
        <v>#REF!</v>
      </c>
    </row>
    <row r="23" spans="1:14" ht="12.75">
      <c r="A23" s="52"/>
      <c r="B23" s="53" t="s">
        <v>35</v>
      </c>
      <c r="C23" s="54"/>
      <c r="D23" s="54"/>
      <c r="E23" s="54"/>
      <c r="F23" s="54"/>
      <c r="G23" s="55"/>
      <c r="H23" s="55"/>
      <c r="I23" s="55"/>
      <c r="J23" s="55"/>
      <c r="K23" s="55"/>
      <c r="L23" s="55"/>
      <c r="M23" s="55"/>
      <c r="N23" s="56"/>
    </row>
    <row r="24" spans="1:14" ht="13.5" thickBot="1">
      <c r="A24" s="57"/>
      <c r="B24" s="58" t="s">
        <v>36</v>
      </c>
      <c r="C24" s="59"/>
      <c r="D24" s="59"/>
      <c r="E24" s="59"/>
      <c r="F24" s="59"/>
      <c r="G24" s="60"/>
      <c r="H24" s="60"/>
      <c r="I24" s="60"/>
      <c r="J24" s="60"/>
      <c r="K24" s="60"/>
      <c r="L24" s="60"/>
      <c r="M24" s="60"/>
      <c r="N24" s="61"/>
    </row>
    <row r="26" spans="2:7" ht="12.75">
      <c r="B26" s="63" t="s">
        <v>37</v>
      </c>
      <c r="C26" s="64"/>
      <c r="D26" s="64"/>
      <c r="E26" s="64"/>
      <c r="F26" s="64"/>
      <c r="G26" s="64"/>
    </row>
    <row r="27" spans="2:7" ht="12.75">
      <c r="B27" s="63" t="s">
        <v>38</v>
      </c>
      <c r="C27" s="109"/>
      <c r="D27" s="109"/>
      <c r="E27" s="109"/>
      <c r="F27" s="109"/>
      <c r="G27" s="109"/>
    </row>
    <row r="29" spans="2:15" s="62" customFormat="1" ht="12.75">
      <c r="B29" s="65"/>
      <c r="G29" s="1"/>
      <c r="H29" s="1"/>
      <c r="I29" s="1"/>
      <c r="J29" s="1"/>
      <c r="K29" s="1"/>
      <c r="L29" s="1"/>
      <c r="M29" s="1"/>
      <c r="N29" s="1"/>
      <c r="O29" s="1"/>
    </row>
    <row r="30" spans="2:15" s="62" customFormat="1" ht="12.75">
      <c r="B30" s="63"/>
      <c r="G30" s="1"/>
      <c r="H30" s="1"/>
      <c r="I30" s="1"/>
      <c r="J30" s="1"/>
      <c r="K30" s="1"/>
      <c r="L30" s="1"/>
      <c r="M30" s="1"/>
      <c r="N30" s="1"/>
      <c r="O30" s="1"/>
    </row>
    <row r="31" spans="2:15" s="62" customFormat="1" ht="12.75">
      <c r="B31" s="63"/>
      <c r="G31" s="1"/>
      <c r="H31" s="1"/>
      <c r="I31" s="1"/>
      <c r="J31" s="1"/>
      <c r="K31" s="1"/>
      <c r="L31" s="1"/>
      <c r="M31" s="1"/>
      <c r="N31" s="1"/>
      <c r="O31" s="1"/>
    </row>
    <row r="32" spans="2:15" s="62" customFormat="1" ht="12.75">
      <c r="B32" s="63"/>
      <c r="G32" s="1"/>
      <c r="H32" s="1"/>
      <c r="I32" s="1"/>
      <c r="J32" s="1"/>
      <c r="K32" s="1"/>
      <c r="L32" s="1"/>
      <c r="M32" s="1"/>
      <c r="N32" s="1"/>
      <c r="O32" s="1"/>
    </row>
  </sheetData>
  <sheetProtection/>
  <mergeCells count="16">
    <mergeCell ref="J8:N8"/>
    <mergeCell ref="A1:N1"/>
    <mergeCell ref="A2:N2"/>
    <mergeCell ref="A3:N3"/>
    <mergeCell ref="K4:L4"/>
    <mergeCell ref="K5:L5"/>
    <mergeCell ref="J6:L6"/>
    <mergeCell ref="A20:B20"/>
    <mergeCell ref="A21:B21"/>
    <mergeCell ref="A22:B22"/>
    <mergeCell ref="C27:G27"/>
    <mergeCell ref="A8:A9"/>
    <mergeCell ref="B8:B9"/>
    <mergeCell ref="C8:C9"/>
    <mergeCell ref="D8:D9"/>
    <mergeCell ref="E8:I8"/>
  </mergeCells>
  <conditionalFormatting sqref="K9">
    <cfRule type="expression" priority="1" dxfId="0" stopIfTrue="1">
      <formula>#REF!</formula>
    </cfRule>
  </conditionalFormatting>
  <printOptions horizontalCentered="1"/>
  <pageMargins left="0.2362204724409449" right="0.2362204724409449" top="0.7480314960629921" bottom="0.7480314960629921" header="0.31496062992125984" footer="0.31496062992125984"/>
  <pageSetup horizontalDpi="300" verticalDpi="300" orientation="landscape" paperSize="9" scale="75"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E8" sqref="E8"/>
    </sheetView>
  </sheetViews>
  <sheetFormatPr defaultColWidth="8.8515625" defaultRowHeight="15"/>
  <cols>
    <col min="1" max="1" width="4.7109375" style="66" customWidth="1"/>
    <col min="2" max="2" width="11.421875" style="66" customWidth="1"/>
    <col min="3" max="3" width="49.7109375" style="66" customWidth="1"/>
    <col min="4" max="4" width="10.7109375" style="66" customWidth="1"/>
    <col min="5" max="5" width="10.00390625" style="66" customWidth="1"/>
    <col min="6" max="6" width="10.140625" style="66" bestFit="1" customWidth="1"/>
    <col min="7" max="7" width="9.140625" style="66" bestFit="1" customWidth="1"/>
    <col min="8" max="8" width="11.00390625" style="66" customWidth="1"/>
    <col min="9" max="16384" width="8.8515625" style="66" customWidth="1"/>
  </cols>
  <sheetData>
    <row r="1" spans="1:8" ht="15.75">
      <c r="A1" s="133" t="s">
        <v>39</v>
      </c>
      <c r="B1" s="133"/>
      <c r="C1" s="133"/>
      <c r="D1" s="133"/>
      <c r="E1" s="133"/>
      <c r="F1" s="133"/>
      <c r="G1" s="133"/>
      <c r="H1" s="133"/>
    </row>
    <row r="3" spans="1:8" ht="24.75" customHeight="1">
      <c r="A3" s="134" t="s">
        <v>92</v>
      </c>
      <c r="B3" s="134"/>
      <c r="C3" s="134"/>
      <c r="D3" s="134"/>
      <c r="E3" s="134"/>
      <c r="F3" s="134"/>
      <c r="G3" s="134"/>
      <c r="H3" s="134"/>
    </row>
    <row r="4" spans="1:8" ht="12.75">
      <c r="A4" s="67" t="s">
        <v>40</v>
      </c>
      <c r="B4" s="67"/>
      <c r="C4" s="67"/>
      <c r="D4" s="67"/>
      <c r="E4" s="67"/>
      <c r="F4" s="67"/>
      <c r="G4" s="67"/>
      <c r="H4" s="67"/>
    </row>
    <row r="5" spans="1:8" ht="12.75">
      <c r="A5" s="67" t="s">
        <v>41</v>
      </c>
      <c r="B5" s="67"/>
      <c r="C5" s="67"/>
      <c r="D5" s="67"/>
      <c r="E5" s="67"/>
      <c r="F5" s="67"/>
      <c r="G5" s="67"/>
      <c r="H5" s="67"/>
    </row>
    <row r="6" spans="4:6" ht="12.75">
      <c r="D6" s="66" t="s">
        <v>80</v>
      </c>
      <c r="F6" s="68">
        <f>D20</f>
        <v>0</v>
      </c>
    </row>
    <row r="7" spans="4:6" ht="12.75">
      <c r="D7" s="66" t="s">
        <v>42</v>
      </c>
      <c r="F7" s="68">
        <f>H15</f>
        <v>0</v>
      </c>
    </row>
    <row r="8" ht="12.75">
      <c r="E8" s="69"/>
    </row>
    <row r="10" spans="1:8" ht="12.75">
      <c r="A10" s="135" t="s">
        <v>43</v>
      </c>
      <c r="B10" s="135" t="s">
        <v>44</v>
      </c>
      <c r="C10" s="135" t="s">
        <v>45</v>
      </c>
      <c r="D10" s="130" t="s">
        <v>75</v>
      </c>
      <c r="E10" s="136" t="s">
        <v>46</v>
      </c>
      <c r="F10" s="136"/>
      <c r="G10" s="136"/>
      <c r="H10" s="135" t="s">
        <v>47</v>
      </c>
    </row>
    <row r="11" spans="1:8" ht="12.75">
      <c r="A11" s="135"/>
      <c r="B11" s="135"/>
      <c r="C11" s="135"/>
      <c r="D11" s="130"/>
      <c r="E11" s="130" t="s">
        <v>76</v>
      </c>
      <c r="F11" s="130" t="s">
        <v>77</v>
      </c>
      <c r="G11" s="130" t="s">
        <v>78</v>
      </c>
      <c r="H11" s="135"/>
    </row>
    <row r="12" spans="1:8" ht="12.75">
      <c r="A12" s="135"/>
      <c r="B12" s="135"/>
      <c r="C12" s="135"/>
      <c r="D12" s="130"/>
      <c r="E12" s="130"/>
      <c r="F12" s="130"/>
      <c r="G12" s="130"/>
      <c r="H12" s="135"/>
    </row>
    <row r="13" spans="1:8" s="74" customFormat="1" ht="25.5">
      <c r="A13" s="70">
        <v>1</v>
      </c>
      <c r="B13" s="70" t="s">
        <v>48</v>
      </c>
      <c r="C13" s="71" t="s">
        <v>49</v>
      </c>
      <c r="D13" s="72">
        <f>Nr1!N22</f>
        <v>0</v>
      </c>
      <c r="E13" s="73">
        <f>Nr1!K20</f>
        <v>0</v>
      </c>
      <c r="F13" s="73">
        <f>Nr1!N22</f>
        <v>0</v>
      </c>
      <c r="G13" s="73">
        <f>Nr1!M20</f>
        <v>0</v>
      </c>
      <c r="H13" s="73">
        <f>'[1]Nr1'!J18</f>
        <v>0</v>
      </c>
    </row>
    <row r="14" spans="1:8" s="74" customFormat="1" ht="25.5">
      <c r="A14" s="70">
        <v>3</v>
      </c>
      <c r="B14" s="70" t="s">
        <v>50</v>
      </c>
      <c r="C14" s="71" t="s">
        <v>1</v>
      </c>
      <c r="D14" s="72">
        <f>Nr2!N22</f>
        <v>0</v>
      </c>
      <c r="E14" s="73">
        <f>Nr2!K20</f>
        <v>0</v>
      </c>
      <c r="F14" s="73">
        <f>Nr2!L20+Nr2!N21</f>
        <v>0</v>
      </c>
      <c r="G14" s="73">
        <f>Nr2!M20</f>
        <v>0</v>
      </c>
      <c r="H14" s="73">
        <f>Nr2!J20</f>
        <v>0</v>
      </c>
    </row>
    <row r="15" spans="1:8" ht="12.75">
      <c r="A15" s="131" t="s">
        <v>51</v>
      </c>
      <c r="B15" s="131"/>
      <c r="C15" s="131"/>
      <c r="D15" s="75">
        <f>SUM(D13:D14)</f>
        <v>0</v>
      </c>
      <c r="E15" s="76">
        <f>SUM(E13:E14)</f>
        <v>0</v>
      </c>
      <c r="F15" s="76">
        <f>SUM(F13:F14)</f>
        <v>0</v>
      </c>
      <c r="G15" s="76">
        <f>SUM(G13:G14)</f>
        <v>0</v>
      </c>
      <c r="H15" s="76">
        <f>SUM(H13:H14)</f>
        <v>0</v>
      </c>
    </row>
    <row r="16" spans="1:4" ht="12.75" customHeight="1">
      <c r="A16" s="128" t="s">
        <v>52</v>
      </c>
      <c r="B16" s="128"/>
      <c r="C16" s="128"/>
      <c r="D16" s="77">
        <f>D15*0.03</f>
        <v>0</v>
      </c>
    </row>
    <row r="17" spans="1:4" ht="12.75" customHeight="1">
      <c r="A17" s="132" t="s">
        <v>53</v>
      </c>
      <c r="B17" s="132"/>
      <c r="C17" s="132"/>
      <c r="D17" s="78"/>
    </row>
    <row r="18" spans="1:4" ht="12.75" customHeight="1">
      <c r="A18" s="128" t="s">
        <v>54</v>
      </c>
      <c r="B18" s="128"/>
      <c r="C18" s="128"/>
      <c r="D18" s="77">
        <f>D15*0.02</f>
        <v>0</v>
      </c>
    </row>
    <row r="19" spans="1:4" ht="12.75" customHeight="1">
      <c r="A19" s="128" t="s">
        <v>81</v>
      </c>
      <c r="B19" s="128"/>
      <c r="C19" s="128"/>
      <c r="D19" s="79">
        <f>ROUND(E15*23.59%,2)</f>
        <v>0</v>
      </c>
    </row>
    <row r="20" spans="1:10" ht="12.75" customHeight="1">
      <c r="A20" s="128" t="s">
        <v>55</v>
      </c>
      <c r="B20" s="128"/>
      <c r="C20" s="128"/>
      <c r="D20" s="76">
        <f>D15+D16+D18+D19</f>
        <v>0</v>
      </c>
      <c r="J20" s="68"/>
    </row>
    <row r="21" ht="12.75">
      <c r="F21" s="80"/>
    </row>
    <row r="23" spans="2:7" ht="12.75">
      <c r="B23" s="66" t="s">
        <v>37</v>
      </c>
      <c r="C23" s="81"/>
      <c r="D23" s="82"/>
      <c r="E23" s="82"/>
      <c r="F23" s="82"/>
      <c r="G23" s="82"/>
    </row>
    <row r="24" spans="3:7" ht="12.75">
      <c r="C24" s="129"/>
      <c r="D24" s="129"/>
      <c r="E24" s="129"/>
      <c r="F24" s="129"/>
      <c r="G24" s="129"/>
    </row>
    <row r="25" ht="12.75">
      <c r="C25" s="66" t="s">
        <v>38</v>
      </c>
    </row>
    <row r="28" ht="12.75">
      <c r="C28" s="65"/>
    </row>
    <row r="32" ht="12.75">
      <c r="C32" s="69"/>
    </row>
  </sheetData>
  <sheetProtection/>
  <mergeCells count="18">
    <mergeCell ref="A1:H1"/>
    <mergeCell ref="A3:H3"/>
    <mergeCell ref="A10:A12"/>
    <mergeCell ref="B10:B12"/>
    <mergeCell ref="C10:C12"/>
    <mergeCell ref="D10:D12"/>
    <mergeCell ref="E10:G10"/>
    <mergeCell ref="H10:H12"/>
    <mergeCell ref="E11:E12"/>
    <mergeCell ref="F11:F12"/>
    <mergeCell ref="A20:C20"/>
    <mergeCell ref="C24:G24"/>
    <mergeCell ref="G11:G12"/>
    <mergeCell ref="A15:C15"/>
    <mergeCell ref="A16:C16"/>
    <mergeCell ref="A17:C17"/>
    <mergeCell ref="A18:C18"/>
    <mergeCell ref="A19:C19"/>
  </mergeCells>
  <printOptions/>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7">
      <selection activeCell="C14" sqref="C14"/>
    </sheetView>
  </sheetViews>
  <sheetFormatPr defaultColWidth="8.8515625" defaultRowHeight="15"/>
  <cols>
    <col min="1" max="1" width="8.8515625" style="66" customWidth="1"/>
    <col min="2" max="2" width="59.28125" style="66" customWidth="1"/>
    <col min="3" max="3" width="22.421875" style="66" customWidth="1"/>
    <col min="4" max="4" width="8.8515625" style="66" customWidth="1"/>
    <col min="5" max="5" width="10.140625" style="66" bestFit="1" customWidth="1"/>
    <col min="6" max="6" width="9.140625" style="66" bestFit="1" customWidth="1"/>
    <col min="7" max="16384" width="8.8515625" style="66" customWidth="1"/>
  </cols>
  <sheetData>
    <row r="1" spans="1:3" ht="12.75">
      <c r="A1" s="139" t="s">
        <v>56</v>
      </c>
      <c r="B1" s="139"/>
      <c r="C1" s="139"/>
    </row>
    <row r="2" spans="1:3" ht="12.75">
      <c r="A2" s="139" t="s">
        <v>57</v>
      </c>
      <c r="B2" s="139"/>
      <c r="C2" s="139"/>
    </row>
    <row r="3" spans="1:3" ht="12.75">
      <c r="A3" s="139" t="s">
        <v>58</v>
      </c>
      <c r="B3" s="139"/>
      <c r="C3" s="139"/>
    </row>
    <row r="4" ht="12.75">
      <c r="C4" s="83" t="s">
        <v>59</v>
      </c>
    </row>
    <row r="5" ht="12.75">
      <c r="C5" s="83" t="s">
        <v>60</v>
      </c>
    </row>
    <row r="8" spans="1:3" ht="12.75">
      <c r="A8" s="140" t="s">
        <v>61</v>
      </c>
      <c r="B8" s="140"/>
      <c r="C8" s="140"/>
    </row>
    <row r="9" spans="1:3" ht="12.75">
      <c r="A9" s="84"/>
      <c r="B9" s="84"/>
      <c r="C9" s="84"/>
    </row>
    <row r="10" spans="1:3" ht="36.75" customHeight="1">
      <c r="A10" s="134"/>
      <c r="B10" s="134"/>
      <c r="C10" s="134"/>
    </row>
    <row r="11" spans="1:3" ht="12.75">
      <c r="A11" s="67" t="s">
        <v>96</v>
      </c>
      <c r="B11" s="67"/>
      <c r="C11" s="67"/>
    </row>
    <row r="12" spans="1:3" ht="12.75">
      <c r="A12" s="141" t="s">
        <v>2</v>
      </c>
      <c r="B12" s="141"/>
      <c r="C12" s="141"/>
    </row>
    <row r="13" spans="1:3" ht="12.75">
      <c r="A13" s="84"/>
      <c r="B13" s="84"/>
      <c r="C13" s="84"/>
    </row>
    <row r="14" spans="1:3" ht="12.75">
      <c r="A14" s="84"/>
      <c r="B14" s="84"/>
      <c r="C14" s="85"/>
    </row>
    <row r="16" spans="1:3" ht="12.75">
      <c r="A16" s="135" t="s">
        <v>43</v>
      </c>
      <c r="B16" s="135" t="s">
        <v>62</v>
      </c>
      <c r="C16" s="135" t="s">
        <v>79</v>
      </c>
    </row>
    <row r="17" spans="1:3" ht="12.75">
      <c r="A17" s="135"/>
      <c r="B17" s="135"/>
      <c r="C17" s="135"/>
    </row>
    <row r="18" spans="1:3" ht="38.25">
      <c r="A18" s="86">
        <v>1</v>
      </c>
      <c r="B18" s="71" t="s">
        <v>91</v>
      </c>
      <c r="C18" s="76">
        <f>kopsavilk_aprekini!D20</f>
        <v>0</v>
      </c>
    </row>
    <row r="19" spans="1:3" ht="12.75">
      <c r="A19" s="79"/>
      <c r="B19" s="87" t="s">
        <v>51</v>
      </c>
      <c r="C19" s="76">
        <f>SUM(C18:C18)</f>
        <v>0</v>
      </c>
    </row>
    <row r="21" spans="1:3" ht="12.75">
      <c r="A21" s="137" t="s">
        <v>63</v>
      </c>
      <c r="B21" s="138"/>
      <c r="C21" s="79">
        <f>ROUND(C19*21%,2)</f>
        <v>0</v>
      </c>
    </row>
    <row r="24" spans="1:6" ht="12.75">
      <c r="A24" s="66" t="s">
        <v>37</v>
      </c>
      <c r="B24" s="81"/>
      <c r="C24" s="88"/>
      <c r="D24" s="88"/>
      <c r="E24" s="88"/>
      <c r="F24" s="88"/>
    </row>
    <row r="25" spans="2:6" ht="12.75">
      <c r="B25" s="89"/>
      <c r="C25" s="88"/>
      <c r="D25" s="88"/>
      <c r="E25" s="88"/>
      <c r="F25" s="88"/>
    </row>
    <row r="26" ht="12.75">
      <c r="B26" s="66" t="s">
        <v>38</v>
      </c>
    </row>
    <row r="27" ht="12.75">
      <c r="C27" s="68"/>
    </row>
    <row r="31" spans="3:5" ht="12.75">
      <c r="C31" s="68"/>
      <c r="E31" s="68"/>
    </row>
    <row r="32" ht="12.75">
      <c r="B32" s="65"/>
    </row>
    <row r="33" spans="5:6" ht="12.75">
      <c r="E33" s="68"/>
      <c r="F33" s="68"/>
    </row>
    <row r="34" ht="12.75">
      <c r="F34" s="68"/>
    </row>
    <row r="36" spans="2:5" ht="12.75">
      <c r="B36" s="69"/>
      <c r="C36" s="68"/>
      <c r="E36" s="68"/>
    </row>
  </sheetData>
  <sheetProtection/>
  <mergeCells count="10">
    <mergeCell ref="A16:A17"/>
    <mergeCell ref="B16:B17"/>
    <mergeCell ref="C16:C17"/>
    <mergeCell ref="A21:B21"/>
    <mergeCell ref="A1:C1"/>
    <mergeCell ref="A2:C2"/>
    <mergeCell ref="A3:C3"/>
    <mergeCell ref="A8:C8"/>
    <mergeCell ref="A10:C10"/>
    <mergeCell ref="A12:C12"/>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2015-04-28T13:59:51Z</dcterms:modified>
  <cp:category/>
  <cp:version/>
  <cp:contentType/>
  <cp:contentStatus/>
</cp:coreProperties>
</file>