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 0-1" sheetId="1" r:id="rId1"/>
    <sheet name="1-1" sheetId="2" r:id="rId2"/>
    <sheet name="1-2" sheetId="3" r:id="rId3"/>
    <sheet name="Kopizma.apr." sheetId="4" r:id="rId4"/>
    <sheet name="Pasūtītāja_ koptame" sheetId="5" r:id="rId5"/>
  </sheets>
  <definedNames/>
  <calcPr fullCalcOnLoad="1"/>
</workbook>
</file>

<file path=xl/sharedStrings.xml><?xml version="1.0" encoding="utf-8"?>
<sst xmlns="http://schemas.openxmlformats.org/spreadsheetml/2006/main" count="381" uniqueCount="164">
  <si>
    <t>Lokālā tāme Nr.0/1</t>
  </si>
  <si>
    <t>Būvlaukuma  sagatavošanas - uzturēšanas izmaksas</t>
  </si>
  <si>
    <t>(Darba veids vai konstruktīvā elementa nosaukums)</t>
  </si>
  <si>
    <t>Būves nosaukums:</t>
  </si>
  <si>
    <r>
      <t>Brīvdabas estrādes "Ozolāji" rekonstrukcija</t>
    </r>
    <r>
      <rPr>
        <b/>
        <sz val="11"/>
        <rFont val="Times New Roman"/>
        <family val="1"/>
      </rPr>
      <t xml:space="preserve"> Otrās kārtas, daļa CEĻI UN LAUKUMI</t>
    </r>
  </si>
  <si>
    <t>Kūrorta 14, Kandava, Kandavas nov.</t>
  </si>
  <si>
    <t>Objekta nosaukums:                                                                                                          Brīvdabas estrāde "Ozolāji"</t>
  </si>
  <si>
    <t>Objekta adrese:</t>
  </si>
  <si>
    <t xml:space="preserve">Pasūtījuma Nr.: </t>
  </si>
  <si>
    <t>Sastādīta 2014.</t>
  </si>
  <si>
    <t xml:space="preserve">gada tirgus cenās, pamatojoties uz darbu aprakstu </t>
  </si>
  <si>
    <t>DOP</t>
  </si>
  <si>
    <t>daļas rasējumiem</t>
  </si>
  <si>
    <t>Tāmes izmaksas</t>
  </si>
  <si>
    <t>EUR</t>
  </si>
  <si>
    <t>Tāme sastādīta:</t>
  </si>
  <si>
    <t>gada</t>
  </si>
  <si>
    <t>XX</t>
  </si>
  <si>
    <t>mēnesī</t>
  </si>
  <si>
    <t>N.</t>
  </si>
  <si>
    <t>Mēra</t>
  </si>
  <si>
    <t>Dau -</t>
  </si>
  <si>
    <t>Vienības izmaksas</t>
  </si>
  <si>
    <t>Kopējās izmaksas  EUR</t>
  </si>
  <si>
    <t>p.</t>
  </si>
  <si>
    <t>Kods</t>
  </si>
  <si>
    <t>Darba nosaukums</t>
  </si>
  <si>
    <t>vienība</t>
  </si>
  <si>
    <t>dzums</t>
  </si>
  <si>
    <t xml:space="preserve">Laika </t>
  </si>
  <si>
    <t>Darba</t>
  </si>
  <si>
    <t xml:space="preserve">Darba </t>
  </si>
  <si>
    <t>Mate-</t>
  </si>
  <si>
    <t>Meha-</t>
  </si>
  <si>
    <t>Kopā,</t>
  </si>
  <si>
    <t>Darb-</t>
  </si>
  <si>
    <t>norma,</t>
  </si>
  <si>
    <t>apm.lik-</t>
  </si>
  <si>
    <t>alga,</t>
  </si>
  <si>
    <t>riāli,</t>
  </si>
  <si>
    <t>nismi,</t>
  </si>
  <si>
    <t>ietilpība,</t>
  </si>
  <si>
    <t>k.</t>
  </si>
  <si>
    <t>c/h</t>
  </si>
  <si>
    <t>me,EUR/h</t>
  </si>
  <si>
    <t>BŪVLAUKUMA SAGATAVOŠANA UN UZTURĒŠANA</t>
  </si>
  <si>
    <t>03-00000</t>
  </si>
  <si>
    <t>Informācijas stenda izgatavošana un uzstādīšana</t>
  </si>
  <si>
    <t>gab</t>
  </si>
  <si>
    <t xml:space="preserve">Pagaidu žoga uzstādīšana, demontāža un noma </t>
  </si>
  <si>
    <t>m</t>
  </si>
  <si>
    <t>WC noma ar apkalpošanu</t>
  </si>
  <si>
    <t>mēn</t>
  </si>
  <si>
    <t>Ugunsdzēsības stenda uzstādīšana</t>
  </si>
  <si>
    <t>Apsardzes izmaksas</t>
  </si>
  <si>
    <t>Maksa par izlietoto elektroenerģiju ar pagaidu uzskaiti</t>
  </si>
  <si>
    <t>Būvlaukuma pagaidu apgaismojums (kabeļi, prožektori 3.gab.)</t>
  </si>
  <si>
    <t>kpl</t>
  </si>
  <si>
    <t>Kokiem režģu izgatavošana, uzstādīšana no traumēšanas, darba drošības norāžu uzstādīšana un citi darbi , kas saistīti ar būvojekta uzturēšanu.</t>
  </si>
  <si>
    <t>Slēgtu būvgružu konteineru ierīkošana un noma (mazie konteinieri bistamājiem atkritumiem, stikliem, lauztiem šiferim, materiālu iepakojumi)</t>
  </si>
  <si>
    <t>Teritorijas sakārtošana pēc darbu  veikšanas būvdarbu zonā ap objektu.</t>
  </si>
  <si>
    <t>m²</t>
  </si>
  <si>
    <t>Divviru vārtu uzstādīšana (platums 4,0 m)</t>
  </si>
  <si>
    <t>Objekta nodošana ekspluatācijā (inventārizācijas lietas sagatavošana, atzinumu saņemšana, izpildshēmas sagatavošana)</t>
  </si>
  <si>
    <t>objekts</t>
  </si>
  <si>
    <t>KOPĀ PAR 0/1:</t>
  </si>
  <si>
    <t>Materiālu transports</t>
  </si>
  <si>
    <t>KOPĀ TIEŠĀS IZMAKSAS:</t>
  </si>
  <si>
    <t>Sastādīja</t>
  </si>
  <si>
    <t>Sertifikāta Nr.</t>
  </si>
  <si>
    <t>Pārbaudīja</t>
  </si>
  <si>
    <t>(paraksts un tā atšifrējums,datums)</t>
  </si>
  <si>
    <t>Lokālā tāme Nr.1/1</t>
  </si>
  <si>
    <t>Demontāžas darbu izmaksas</t>
  </si>
  <si>
    <r>
      <t xml:space="preserve">Objekta nosaukums:                                                                                                          </t>
    </r>
    <r>
      <rPr>
        <sz val="11"/>
        <rFont val="Times New Roman"/>
        <family val="1"/>
      </rPr>
      <t>Brīvdabas estrāde "Ozolāji"</t>
    </r>
  </si>
  <si>
    <t>GP,AR, BK</t>
  </si>
  <si>
    <t>DEMONTĀŽAS DARBI</t>
  </si>
  <si>
    <t>02-00000</t>
  </si>
  <si>
    <t>Esošā  ceļa seguma demontāža (Hvid=15cm, 240 m2)</t>
  </si>
  <si>
    <t>m3</t>
  </si>
  <si>
    <r>
      <t>Būvgružu savākšana</t>
    </r>
    <r>
      <rPr>
        <sz val="11"/>
        <color indexed="8"/>
        <rFont val="Times New Roman"/>
        <family val="1"/>
      </rPr>
      <t xml:space="preserve"> ar ekskavatoru, berot kravas automašīnā, aizvešana (līdz 10 km) un utilizācija</t>
    </r>
  </si>
  <si>
    <r>
      <t>m</t>
    </r>
    <r>
      <rPr>
        <vertAlign val="superscript"/>
        <sz val="11"/>
        <rFont val="Times New Roman"/>
        <family val="1"/>
      </rPr>
      <t>3</t>
    </r>
  </si>
  <si>
    <t>KOPĀ PAR 1/1:</t>
  </si>
  <si>
    <t>Lokālā tāme Nr.1/2</t>
  </si>
  <si>
    <t>Ceļu un laukumu izbūves darbu izmaksas</t>
  </si>
  <si>
    <t>GP,AR</t>
  </si>
  <si>
    <t>BRUĢĒTU IETVJU, CEĻU UN LAUKUMU IZBŪVES DARBI</t>
  </si>
  <si>
    <t>līg.cena</t>
  </si>
  <si>
    <t>Objekta nospraušana</t>
  </si>
  <si>
    <t>obj.</t>
  </si>
  <si>
    <t>35-00000</t>
  </si>
  <si>
    <t>Salturīgā (drenējošā) slāņa izbūve (h=20cm)ieskaitot blietēšanu un planēšanu</t>
  </si>
  <si>
    <t>Smilts, salturīgs minerālmateriāls nesablīvēts materiāls</t>
  </si>
  <si>
    <t>m³</t>
  </si>
  <si>
    <t>Šķembu maisījuma pamata izbūve (h=15cm)nesaistītu minerālmateriālu segums 0/32s izbūve  (N-III klase) ieskaitot blietēšanu un planēšanu</t>
  </si>
  <si>
    <t>Minerālmateriāla šķembu maisījums (fr.0/32)nesablīvēts materiāls</t>
  </si>
  <si>
    <t>Betona apmales 1000x200x80 ietvju un laukumu uzstādīšanai</t>
  </si>
  <si>
    <t>Betona apmales 1000x200x80</t>
  </si>
  <si>
    <t>Betons C16/20</t>
  </si>
  <si>
    <t>Ceļa betona apmaļu 1000x300x150 uzstādīšana</t>
  </si>
  <si>
    <t>Blietētas izlīdzinošās smilts kārtas izbūve h=3cm</t>
  </si>
  <si>
    <t>Smilts (vidēji rupja 0.063≤1%)</t>
  </si>
  <si>
    <t>Bruģakmens BRIKER “skandināvu mozaika” krāsās 5cm biezumā (krāsa tiks precizēta)</t>
  </si>
  <si>
    <t xml:space="preserve">Bruģakmens – T-S VentBetons pelēks 210x140  5cm biezumā </t>
  </si>
  <si>
    <t>Aizsargzonu nospraušana dabā</t>
  </si>
  <si>
    <t>Līg.cena</t>
  </si>
  <si>
    <t>Liekās esošās grunts savākšana ar ekskavatoru, berot kravas automašīnā, aizvešana (līdz 10 km) un utilizācija</t>
  </si>
  <si>
    <t>Citi neuzskaitītie darbi un materiāli</t>
  </si>
  <si>
    <t>kpl.</t>
  </si>
  <si>
    <t>KOPĀ PAR 1/2:</t>
  </si>
  <si>
    <t>Kopsavilkuma aprēķins pa darbu vai konstruktīvo elementu veidiem</t>
  </si>
  <si>
    <t>Nr.1</t>
  </si>
  <si>
    <t xml:space="preserve"> Teritorijas labiekārtošanas darbi 5.kārta</t>
  </si>
  <si>
    <t>Brīvdabas estrādes "Ozolāji" rekonstrukcija Otrās kārtas, daļa CEĻI UN LAUKUMI</t>
  </si>
  <si>
    <t>Objekta nosaukums :</t>
  </si>
  <si>
    <t>Brīvdabas estrāde "Ozolāji"</t>
  </si>
  <si>
    <t>Par kopējo summu,EUR</t>
  </si>
  <si>
    <t>Kopējā darbietilpība, c/h</t>
  </si>
  <si>
    <t>Tāme sastādīta</t>
  </si>
  <si>
    <t>XX. mēnesī</t>
  </si>
  <si>
    <t>Nr.</t>
  </si>
  <si>
    <t>Kods,</t>
  </si>
  <si>
    <t>Tāmes</t>
  </si>
  <si>
    <t>Tai skaitā</t>
  </si>
  <si>
    <t>Darba veids vai konstruktīvā</t>
  </si>
  <si>
    <t>izmaksa</t>
  </si>
  <si>
    <t xml:space="preserve">darba </t>
  </si>
  <si>
    <t>materiāli</t>
  </si>
  <si>
    <t>mehā-</t>
  </si>
  <si>
    <t>elementa nosaukums</t>
  </si>
  <si>
    <t>alga</t>
  </si>
  <si>
    <t>nismi</t>
  </si>
  <si>
    <t>ietilpība</t>
  </si>
  <si>
    <t>(c/h)</t>
  </si>
  <si>
    <t>1/0</t>
  </si>
  <si>
    <t>Būvlaukuma sagatavošanas un uzturēšanas darbu izmaksas</t>
  </si>
  <si>
    <t>1/1</t>
  </si>
  <si>
    <t>1/2</t>
  </si>
  <si>
    <t>KOPĀ:</t>
  </si>
  <si>
    <t>Virsizdevumi</t>
  </si>
  <si>
    <t>t.sk.darba aizsardzība</t>
  </si>
  <si>
    <t>Peļņa</t>
  </si>
  <si>
    <t>Darba devēja sociālais nodoklis</t>
  </si>
  <si>
    <t>Pavisam kopā</t>
  </si>
  <si>
    <t>Pasūtītāja Finanšu rezerve neparedzētiem darbiem (5 % no būvniecības  izmaksām)</t>
  </si>
  <si>
    <t>Līguma summa bez PVN (Būvniecības izmaksas +Pasūtītāja Finanšu rezerve)</t>
  </si>
  <si>
    <t>Pievienotās vērtības nodoklis (PVN 21%)</t>
  </si>
  <si>
    <t>Līguma summa ar PVN</t>
  </si>
  <si>
    <t>Piezīmes. 
1. Būvuzņēmējam jāievērtē darbu apjomu sarakstā minēto darbu veikšanai nepieciešamie materiāli un  papildus darbi, kas nav minēti šajā sarakstā, bet bez kuriem nebūtu iespējama būvdarbu tehnoloģiski pareiza un spēkā esošiem normatīviem atbilstoša veikšana pilnā apmērā.
2. Darbu apjomu sarakstu skatīt kopā ar rasējumiem un specifikācijām. Gadījumā, ja darbu apjomi nesakrīt ar rasējumiem vai specifikācijām, par pareiziem jāuzskata rasējumos esošie darbu apjomi.
3. Materiālu apjomi doti bez rezerves.
4. Tāmēs ietvertos konkrēto ražotāju materiālus un izstrādājumus var aizvietot ar analogiem citu ražotāju materiāliem un izstrādājumiem. Visas atsauces uz būvizstrādājumu, iekārtu, ietaišu izgatavotāju (izplatītāju) firmām, kas norādītas tāmē liecina tikai par būvizstrādājumu,  iekārtu, ietaišu kvalitātes un apkalpošanas līmeni.
5. Demontāžas un zemes darbu apjomus precizēt.
6. Būvniecības izmaksu aprēķini (tāmes) jāsastāda saskaņā ar Latvijas būvnormatīvu LBN 501-06 “Būvizmaksu noteikšanas kārtība” un Vispārīgo būvnoteikumu prasībām ekonomiskās daļas sastādīšanai pēc LR MK noteikumiem Nr. 112</t>
  </si>
  <si>
    <t>Pasūtītāja būvniecības koptāme</t>
  </si>
  <si>
    <t>Būves nosaukums:   Brīvdabas estrādes "Ozolāji" rekonstrukcija</t>
  </si>
  <si>
    <t>Objekta nosaukums: Brīvdabas estrāde "Ozolāji"</t>
  </si>
  <si>
    <t>Objekta adrese: Kūrorta 14, Kandava, Kandavas nov.</t>
  </si>
  <si>
    <t xml:space="preserve">Tāme sastādīta : </t>
  </si>
  <si>
    <t>Nr.p.k.</t>
  </si>
  <si>
    <t>Objekta nosaukums</t>
  </si>
  <si>
    <t>Objekta izmaksas (EUR)</t>
  </si>
  <si>
    <t xml:space="preserve">Brīvdabas estrādes "Ozolāji" rekonstrukcija Otrās kārtas, daļa CEĻI UN LAUKUMI
</t>
  </si>
  <si>
    <t>Kopā:</t>
  </si>
  <si>
    <t>Finanšu rezerve neparedzētiem darbiem 5%</t>
  </si>
  <si>
    <t>PVN ( 21%):</t>
  </si>
  <si>
    <t>Pavisam būvniecības izmaksas:</t>
  </si>
  <si>
    <t>Sastādīja:</t>
  </si>
  <si>
    <t>paraksts un tā atšifrējums, datums</t>
  </si>
</sst>
</file>

<file path=xl/styles.xml><?xml version="1.0" encoding="utf-8"?>
<styleSheet xmlns="http://schemas.openxmlformats.org/spreadsheetml/2006/main">
  <numFmts count="10">
    <numFmt numFmtId="164" formatCode="GENERAL"/>
    <numFmt numFmtId="165" formatCode="_-* #,##0.00_-;\-* #,##0.00_-;_-* \-??_-;_-@_-"/>
    <numFmt numFmtId="166" formatCode="0.00"/>
    <numFmt numFmtId="167" formatCode="@"/>
    <numFmt numFmtId="168" formatCode="0.00;[RED]0.00"/>
    <numFmt numFmtId="169" formatCode="#,##0.00"/>
    <numFmt numFmtId="170" formatCode="0.00%"/>
    <numFmt numFmtId="171" formatCode="0.0"/>
    <numFmt numFmtId="172" formatCode="#,##0.00;[RED]#,##0.00"/>
    <numFmt numFmtId="173" formatCode="0.000000"/>
  </numFmts>
  <fonts count="28">
    <font>
      <sz val="11"/>
      <color indexed="8"/>
      <name val="Calibri"/>
      <family val="2"/>
    </font>
    <font>
      <sz val="10"/>
      <name val="Arial"/>
      <family val="0"/>
    </font>
    <font>
      <sz val="10"/>
      <name val="Times New Roman"/>
      <family val="1"/>
    </font>
    <font>
      <sz val="10"/>
      <color indexed="30"/>
      <name val="Arial"/>
      <family val="2"/>
    </font>
    <font>
      <sz val="18"/>
      <name val="Times New Roman"/>
      <family val="1"/>
    </font>
    <font>
      <b/>
      <sz val="14"/>
      <name val="Times New Roman"/>
      <family val="1"/>
    </font>
    <font>
      <sz val="11"/>
      <name val="Times New Roman"/>
      <family val="1"/>
    </font>
    <font>
      <b/>
      <sz val="11"/>
      <name val="Times New Roman"/>
      <family val="1"/>
    </font>
    <font>
      <sz val="9"/>
      <name val="Times New Roman"/>
      <family val="1"/>
    </font>
    <font>
      <sz val="10"/>
      <color indexed="30"/>
      <name val="Times New Roman"/>
      <family val="1"/>
    </font>
    <font>
      <sz val="11"/>
      <color indexed="56"/>
      <name val="Times New Roman"/>
      <family val="1"/>
    </font>
    <font>
      <u val="single"/>
      <sz val="11"/>
      <color indexed="8"/>
      <name val="Times New Roman"/>
      <family val="1"/>
    </font>
    <font>
      <sz val="11"/>
      <color indexed="30"/>
      <name val="Times New Roman"/>
      <family val="1"/>
    </font>
    <font>
      <sz val="11"/>
      <color indexed="8"/>
      <name val="Times New Roman"/>
      <family val="1"/>
    </font>
    <font>
      <b/>
      <sz val="11"/>
      <color indexed="8"/>
      <name val="Times New Roman"/>
      <family val="1"/>
    </font>
    <font>
      <vertAlign val="superscript"/>
      <sz val="11"/>
      <name val="Times New Roman"/>
      <family val="1"/>
    </font>
    <font>
      <b/>
      <sz val="11"/>
      <name val="Times New Roman Baltic"/>
      <family val="1"/>
    </font>
    <font>
      <sz val="11"/>
      <name val="Times New Roman Baltic"/>
      <family val="1"/>
    </font>
    <font>
      <b/>
      <sz val="11"/>
      <color indexed="30"/>
      <name val="Times New Roman Baltic"/>
      <family val="0"/>
    </font>
    <font>
      <i/>
      <sz val="11"/>
      <name val="Times New Roman"/>
      <family val="1"/>
    </font>
    <font>
      <b/>
      <sz val="10"/>
      <color indexed="8"/>
      <name val="Times New Roman"/>
      <family val="1"/>
    </font>
    <font>
      <sz val="12"/>
      <name val="Arial"/>
      <family val="2"/>
    </font>
    <font>
      <b/>
      <sz val="14"/>
      <color indexed="8"/>
      <name val="Arial"/>
      <family val="2"/>
    </font>
    <font>
      <sz val="12"/>
      <color indexed="8"/>
      <name val="Arial"/>
      <family val="2"/>
    </font>
    <font>
      <sz val="10"/>
      <color indexed="8"/>
      <name val="Arial"/>
      <family val="2"/>
    </font>
    <font>
      <b/>
      <sz val="12"/>
      <color indexed="8"/>
      <name val="Arial"/>
      <family val="2"/>
    </font>
    <font>
      <b/>
      <sz val="12"/>
      <name val="Arial"/>
      <family val="2"/>
    </font>
    <font>
      <i/>
      <sz val="8"/>
      <name val="Arial"/>
      <family val="2"/>
    </font>
  </fonts>
  <fills count="3">
    <fill>
      <patternFill/>
    </fill>
    <fill>
      <patternFill patternType="gray125"/>
    </fill>
    <fill>
      <patternFill patternType="solid">
        <fgColor indexed="9"/>
        <bgColor indexed="64"/>
      </patternFill>
    </fill>
  </fills>
  <borders count="43">
    <border>
      <left/>
      <right/>
      <top/>
      <bottom/>
      <diagonal/>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color indexed="63"/>
      </right>
      <top>
        <color indexed="63"/>
      </top>
      <bottom style="medium">
        <color indexed="8"/>
      </bottom>
    </border>
    <border>
      <left style="medium">
        <color indexed="8"/>
      </left>
      <right style="medium">
        <color indexed="8"/>
      </right>
      <top style="medium">
        <color indexed="8"/>
      </top>
      <bottom>
        <color indexed="63"/>
      </bottom>
    </border>
    <border>
      <left style="medium">
        <color indexed="8"/>
      </left>
      <right>
        <color indexed="63"/>
      </right>
      <top style="medium">
        <color indexed="8"/>
      </top>
      <bottom>
        <color indexed="63"/>
      </bottom>
    </border>
    <border>
      <left style="medium">
        <color indexed="8"/>
      </left>
      <right style="medium">
        <color indexed="8"/>
      </right>
      <top style="medium">
        <color indexed="8"/>
      </top>
      <bottom style="medium">
        <color indexed="8"/>
      </bottom>
    </border>
    <border>
      <left style="medium">
        <color indexed="8"/>
      </left>
      <right style="medium">
        <color indexed="8"/>
      </right>
      <top>
        <color indexed="63"/>
      </top>
      <bottom>
        <color indexed="63"/>
      </bottom>
    </border>
    <border>
      <left style="medium">
        <color indexed="8"/>
      </left>
      <right>
        <color indexed="63"/>
      </right>
      <top>
        <color indexed="63"/>
      </top>
      <bottom>
        <color indexed="63"/>
      </bottom>
    </border>
    <border>
      <left>
        <color indexed="63"/>
      </left>
      <right style="medium">
        <color indexed="8"/>
      </right>
      <top style="medium">
        <color indexed="8"/>
      </top>
      <bottom>
        <color indexed="63"/>
      </bottom>
    </border>
    <border>
      <left>
        <color indexed="63"/>
      </left>
      <right style="medium">
        <color indexed="8"/>
      </right>
      <top>
        <color indexed="63"/>
      </top>
      <bottom>
        <color indexed="63"/>
      </bottom>
    </border>
    <border>
      <left style="medium">
        <color indexed="8"/>
      </left>
      <right style="medium">
        <color indexed="8"/>
      </right>
      <top>
        <color indexed="63"/>
      </top>
      <bottom style="medium">
        <color indexed="8"/>
      </bottom>
    </border>
    <border>
      <left style="medium">
        <color indexed="8"/>
      </left>
      <right>
        <color indexed="63"/>
      </right>
      <top>
        <color indexed="63"/>
      </top>
      <bottom style="medium">
        <color indexed="8"/>
      </bottom>
    </border>
    <border>
      <left>
        <color indexed="63"/>
      </left>
      <right style="medium">
        <color indexed="8"/>
      </right>
      <top>
        <color indexed="63"/>
      </top>
      <bottom style="medium">
        <color indexed="8"/>
      </bottom>
    </border>
    <border>
      <left style="thin">
        <color indexed="8"/>
      </left>
      <right style="thin">
        <color indexed="8"/>
      </right>
      <top>
        <color indexed="63"/>
      </top>
      <bottom>
        <color indexed="63"/>
      </bottom>
    </border>
    <border>
      <left style="thin">
        <color indexed="8"/>
      </left>
      <right style="thin">
        <color indexed="8"/>
      </right>
      <top style="medium">
        <color indexed="8"/>
      </top>
      <bottom>
        <color indexed="63"/>
      </bottom>
    </border>
    <border>
      <left style="thin">
        <color indexed="8"/>
      </left>
      <right>
        <color indexed="63"/>
      </right>
      <top>
        <color indexed="63"/>
      </top>
      <bottom>
        <color indexed="63"/>
      </bottom>
    </border>
    <border>
      <left style="thin">
        <color indexed="8"/>
      </left>
      <right>
        <color indexed="63"/>
      </right>
      <top style="hair">
        <color indexed="62"/>
      </top>
      <bottom style="hair">
        <color indexed="62"/>
      </bottom>
    </border>
    <border>
      <left style="thin">
        <color indexed="8"/>
      </left>
      <right style="thin">
        <color indexed="8"/>
      </right>
      <top style="hair">
        <color indexed="62"/>
      </top>
      <bottom style="hair">
        <color indexed="62"/>
      </bottom>
    </border>
    <border>
      <left>
        <color indexed="63"/>
      </left>
      <right style="thin">
        <color indexed="8"/>
      </right>
      <top style="hair">
        <color indexed="62"/>
      </top>
      <bottom style="hair">
        <color indexed="62"/>
      </bottom>
    </border>
    <border>
      <left>
        <color indexed="63"/>
      </left>
      <right>
        <color indexed="63"/>
      </right>
      <top style="hair">
        <color indexed="62"/>
      </top>
      <bottom style="hair">
        <color indexed="62"/>
      </bottom>
    </border>
    <border>
      <left>
        <color indexed="63"/>
      </left>
      <right style="thin">
        <color indexed="8"/>
      </right>
      <top style="hair">
        <color indexed="62"/>
      </top>
      <bottom>
        <color indexed="63"/>
      </bottom>
    </border>
    <border>
      <left>
        <color indexed="63"/>
      </left>
      <right>
        <color indexed="63"/>
      </right>
      <top style="hair">
        <color indexed="62"/>
      </top>
      <bottom>
        <color indexed="63"/>
      </bottom>
    </border>
    <border>
      <left style="thin">
        <color indexed="8"/>
      </left>
      <right style="thin">
        <color indexed="8"/>
      </right>
      <top style="hair">
        <color indexed="62"/>
      </top>
      <bottom>
        <color indexed="63"/>
      </bottom>
    </border>
    <border>
      <left style="thin">
        <color indexed="8"/>
      </left>
      <right style="thin">
        <color indexed="8"/>
      </right>
      <top>
        <color indexed="63"/>
      </top>
      <bottom style="thin">
        <color indexed="8"/>
      </bottom>
    </border>
    <border>
      <left style="thin">
        <color indexed="8"/>
      </left>
      <right style="thin">
        <color indexed="8"/>
      </right>
      <top style="hair">
        <color indexed="62"/>
      </top>
      <bottom style="thin">
        <color indexed="8"/>
      </bottom>
    </border>
    <border>
      <left style="thin">
        <color indexed="8"/>
      </left>
      <right style="thin">
        <color indexed="8"/>
      </right>
      <top>
        <color indexed="63"/>
      </top>
      <bottom style="hair">
        <color indexed="62"/>
      </bottom>
    </border>
    <border>
      <left>
        <color indexed="63"/>
      </left>
      <right>
        <color indexed="63"/>
      </right>
      <top>
        <color indexed="63"/>
      </top>
      <bottom style="hair">
        <color indexed="62"/>
      </bottom>
    </border>
    <border>
      <left style="thin">
        <color indexed="8"/>
      </left>
      <right>
        <color indexed="63"/>
      </right>
      <top>
        <color indexed="63"/>
      </top>
      <bottom style="hair">
        <color indexed="62"/>
      </bottom>
    </border>
    <border>
      <left style="thin">
        <color indexed="8"/>
      </left>
      <right>
        <color indexed="63"/>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color indexed="63"/>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style="medium">
        <color indexed="8"/>
      </bottom>
    </border>
    <border>
      <left style="thin">
        <color indexed="8"/>
      </left>
      <right>
        <color indexed="63"/>
      </right>
      <top>
        <color indexed="63"/>
      </top>
      <bottom style="thin">
        <color indexed="8"/>
      </bottom>
    </border>
    <border>
      <left style="thin">
        <color indexed="8"/>
      </left>
      <right style="thin">
        <color indexed="8"/>
      </right>
      <top>
        <color indexed="63"/>
      </top>
      <bottom style="medium">
        <color indexed="8"/>
      </bottom>
    </border>
    <border>
      <left>
        <color indexed="63"/>
      </left>
      <right>
        <color indexed="63"/>
      </right>
      <top style="medium">
        <color indexed="8"/>
      </top>
      <bottom>
        <color indexed="63"/>
      </bottom>
    </border>
    <border>
      <left style="medium">
        <color indexed="8"/>
      </left>
      <right style="medium">
        <color indexed="8"/>
      </right>
      <top style="medium">
        <color indexed="8"/>
      </top>
      <bottom style="thin">
        <color indexed="8"/>
      </bottom>
    </border>
    <border>
      <left>
        <color indexed="63"/>
      </left>
      <right style="medium">
        <color indexed="8"/>
      </right>
      <top style="medium">
        <color indexed="8"/>
      </top>
      <bottom style="thin">
        <color indexed="8"/>
      </bottom>
    </border>
    <border>
      <left>
        <color indexed="63"/>
      </left>
      <right style="thin">
        <color indexed="8"/>
      </right>
      <top>
        <color indexed="63"/>
      </top>
      <bottom style="thin">
        <color indexed="8"/>
      </bottom>
    </border>
  </borders>
  <cellStyleXfs count="38">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0" fillId="0" borderId="0" applyFill="0" applyBorder="0" applyAlignment="0" applyProtection="0"/>
    <xf numFmtId="165" fontId="0" fillId="0" borderId="0" applyFill="0" applyBorder="0" applyAlignment="0" applyProtection="0"/>
    <xf numFmtId="164" fontId="1" fillId="0" borderId="0">
      <alignment/>
      <protection/>
    </xf>
    <xf numFmtId="164" fontId="1" fillId="0" borderId="0">
      <alignment vertical="center" wrapText="1"/>
      <protection/>
    </xf>
    <xf numFmtId="164" fontId="1" fillId="0" borderId="0">
      <alignment/>
      <protection/>
    </xf>
    <xf numFmtId="164" fontId="1" fillId="0" borderId="0">
      <alignment/>
      <protection/>
    </xf>
    <xf numFmtId="164" fontId="1" fillId="0" borderId="0">
      <alignment/>
      <protection/>
    </xf>
    <xf numFmtId="164" fontId="1" fillId="0" borderId="0">
      <alignment/>
      <protection/>
    </xf>
    <xf numFmtId="164" fontId="1" fillId="0" borderId="0">
      <alignment/>
      <protection/>
    </xf>
    <xf numFmtId="164" fontId="1" fillId="0" borderId="0">
      <alignment/>
      <protection/>
    </xf>
    <xf numFmtId="164" fontId="1" fillId="0" borderId="0">
      <alignment/>
      <protection/>
    </xf>
    <xf numFmtId="164" fontId="1" fillId="0" borderId="0">
      <alignment/>
      <protection/>
    </xf>
    <xf numFmtId="164" fontId="2" fillId="0" borderId="0">
      <alignment/>
      <protection/>
    </xf>
    <xf numFmtId="164" fontId="1" fillId="0" borderId="0">
      <alignment/>
      <protection/>
    </xf>
    <xf numFmtId="164" fontId="1" fillId="0" borderId="0">
      <alignment/>
      <protection/>
    </xf>
    <xf numFmtId="164" fontId="1" fillId="0" borderId="0">
      <alignment/>
      <protection/>
    </xf>
    <xf numFmtId="164" fontId="0" fillId="0" borderId="0">
      <alignment/>
      <protection/>
    </xf>
    <xf numFmtId="164" fontId="0" fillId="0" borderId="0">
      <alignment/>
      <protection/>
    </xf>
  </cellStyleXfs>
  <cellXfs count="251">
    <xf numFmtId="164" fontId="0" fillId="0" borderId="0" xfId="0" applyAlignment="1">
      <alignment/>
    </xf>
    <xf numFmtId="164" fontId="1" fillId="0" borderId="0" xfId="0" applyFont="1" applyBorder="1" applyAlignment="1">
      <alignment/>
    </xf>
    <xf numFmtId="164" fontId="3" fillId="0" borderId="0" xfId="0" applyFont="1" applyBorder="1" applyAlignment="1">
      <alignment/>
    </xf>
    <xf numFmtId="164" fontId="4" fillId="0" borderId="0" xfId="0" applyFont="1" applyBorder="1" applyAlignment="1">
      <alignment horizontal="center"/>
    </xf>
    <xf numFmtId="164" fontId="5" fillId="0" borderId="1" xfId="0" applyFont="1" applyBorder="1" applyAlignment="1">
      <alignment horizontal="center"/>
    </xf>
    <xf numFmtId="164" fontId="2" fillId="0" borderId="2" xfId="0" applyFont="1" applyBorder="1" applyAlignment="1">
      <alignment horizontal="center"/>
    </xf>
    <xf numFmtId="164" fontId="2" fillId="0" borderId="0" xfId="0" applyFont="1" applyBorder="1" applyAlignment="1">
      <alignment horizontal="center" wrapText="1"/>
    </xf>
    <xf numFmtId="164" fontId="6" fillId="0" borderId="1" xfId="0" applyFont="1" applyBorder="1" applyAlignment="1">
      <alignment horizontal="center"/>
    </xf>
    <xf numFmtId="164" fontId="6" fillId="0" borderId="3" xfId="0" applyFont="1" applyBorder="1" applyAlignment="1">
      <alignment horizontal="center"/>
    </xf>
    <xf numFmtId="164" fontId="2" fillId="0" borderId="0" xfId="0" applyFont="1" applyBorder="1" applyAlignment="1">
      <alignment horizontal="left" vertical="center"/>
    </xf>
    <xf numFmtId="164" fontId="2" fillId="0" borderId="0" xfId="0" applyFont="1" applyBorder="1" applyAlignment="1">
      <alignment horizontal="left"/>
    </xf>
    <xf numFmtId="164" fontId="2" fillId="0" borderId="0" xfId="0" applyFont="1" applyBorder="1" applyAlignment="1">
      <alignment horizontal="center"/>
    </xf>
    <xf numFmtId="164" fontId="8" fillId="0" borderId="0" xfId="0" applyFont="1" applyBorder="1" applyAlignment="1">
      <alignment horizontal="left" wrapText="1"/>
    </xf>
    <xf numFmtId="164" fontId="2" fillId="0" borderId="3" xfId="0" applyFont="1" applyBorder="1" applyAlignment="1">
      <alignment horizontal="center" wrapText="1"/>
    </xf>
    <xf numFmtId="164" fontId="2" fillId="0" borderId="2" xfId="0" applyFont="1" applyBorder="1" applyAlignment="1">
      <alignment/>
    </xf>
    <xf numFmtId="166" fontId="5" fillId="0" borderId="3" xfId="0" applyNumberFormat="1" applyFont="1" applyBorder="1" applyAlignment="1">
      <alignment horizontal="center"/>
    </xf>
    <xf numFmtId="164" fontId="5" fillId="0" borderId="0" xfId="0" applyFont="1" applyBorder="1" applyAlignment="1">
      <alignment horizontal="center"/>
    </xf>
    <xf numFmtId="164" fontId="0" fillId="0" borderId="0" xfId="0" applyBorder="1" applyAlignment="1">
      <alignment/>
    </xf>
    <xf numFmtId="164" fontId="2" fillId="0" borderId="1" xfId="0" applyFont="1" applyBorder="1" applyAlignment="1">
      <alignment horizontal="center"/>
    </xf>
    <xf numFmtId="164" fontId="9" fillId="0" borderId="3" xfId="0" applyFont="1" applyBorder="1" applyAlignment="1" applyProtection="1">
      <alignment horizontal="center"/>
      <protection locked="0"/>
    </xf>
    <xf numFmtId="164" fontId="9" fillId="0" borderId="1" xfId="0" applyFont="1" applyBorder="1" applyAlignment="1" applyProtection="1">
      <alignment horizontal="center"/>
      <protection locked="0"/>
    </xf>
    <xf numFmtId="164" fontId="2" fillId="0" borderId="4" xfId="0" applyFont="1" applyBorder="1" applyAlignment="1">
      <alignment horizontal="center"/>
    </xf>
    <xf numFmtId="164" fontId="6" fillId="0" borderId="5" xfId="0" applyFont="1" applyBorder="1" applyAlignment="1">
      <alignment horizontal="center"/>
    </xf>
    <xf numFmtId="164" fontId="6" fillId="0" borderId="5" xfId="0" applyFont="1" applyBorder="1" applyAlignment="1">
      <alignment/>
    </xf>
    <xf numFmtId="164" fontId="6" fillId="0" borderId="6" xfId="0" applyFont="1" applyBorder="1" applyAlignment="1">
      <alignment horizontal="center"/>
    </xf>
    <xf numFmtId="164" fontId="6" fillId="0" borderId="7" xfId="0" applyFont="1" applyBorder="1" applyAlignment="1">
      <alignment horizontal="center"/>
    </xf>
    <xf numFmtId="164" fontId="6" fillId="0" borderId="8" xfId="0" applyFont="1" applyBorder="1" applyAlignment="1">
      <alignment horizontal="center"/>
    </xf>
    <xf numFmtId="164" fontId="6" fillId="0" borderId="9" xfId="0" applyFont="1" applyBorder="1" applyAlignment="1">
      <alignment horizontal="center"/>
    </xf>
    <xf numFmtId="164" fontId="10" fillId="0" borderId="8" xfId="0" applyFont="1" applyBorder="1" applyAlignment="1">
      <alignment horizontal="center"/>
    </xf>
    <xf numFmtId="164" fontId="10" fillId="0" borderId="5" xfId="0" applyFont="1" applyBorder="1" applyAlignment="1">
      <alignment horizontal="left"/>
    </xf>
    <xf numFmtId="164" fontId="10" fillId="0" borderId="5" xfId="0" applyFont="1" applyBorder="1" applyAlignment="1">
      <alignment horizontal="center"/>
    </xf>
    <xf numFmtId="164" fontId="6" fillId="0" borderId="10" xfId="0" applyFont="1" applyBorder="1" applyAlignment="1">
      <alignment horizontal="center"/>
    </xf>
    <xf numFmtId="164" fontId="6" fillId="0" borderId="11" xfId="0" applyFont="1" applyBorder="1" applyAlignment="1">
      <alignment horizontal="center"/>
    </xf>
    <xf numFmtId="164" fontId="6" fillId="0" borderId="12" xfId="0" applyFont="1" applyBorder="1" applyAlignment="1">
      <alignment horizontal="center"/>
    </xf>
    <xf numFmtId="164" fontId="6" fillId="0" borderId="13" xfId="0" applyFont="1" applyBorder="1" applyAlignment="1">
      <alignment horizontal="center"/>
    </xf>
    <xf numFmtId="164" fontId="10" fillId="0" borderId="12" xfId="0" applyFont="1" applyBorder="1" applyAlignment="1">
      <alignment horizontal="center"/>
    </xf>
    <xf numFmtId="164" fontId="6" fillId="0" borderId="14" xfId="0" applyFont="1" applyBorder="1" applyAlignment="1">
      <alignment horizontal="center"/>
    </xf>
    <xf numFmtId="164" fontId="6" fillId="0" borderId="0" xfId="0" applyFont="1" applyFill="1" applyBorder="1" applyAlignment="1">
      <alignment horizontal="center"/>
    </xf>
    <xf numFmtId="164" fontId="6" fillId="0" borderId="15" xfId="0" applyFont="1" applyBorder="1" applyAlignment="1">
      <alignment horizontal="center"/>
    </xf>
    <xf numFmtId="167" fontId="6" fillId="0" borderId="0" xfId="0" applyNumberFormat="1" applyFont="1" applyBorder="1" applyAlignment="1">
      <alignment horizontal="center"/>
    </xf>
    <xf numFmtId="164" fontId="11" fillId="0" borderId="16" xfId="0" applyFont="1" applyBorder="1" applyAlignment="1">
      <alignment horizontal="center"/>
    </xf>
    <xf numFmtId="164" fontId="6" fillId="0" borderId="0" xfId="0" applyFont="1" applyBorder="1" applyAlignment="1">
      <alignment horizontal="center"/>
    </xf>
    <xf numFmtId="166" fontId="6" fillId="0" borderId="15" xfId="0" applyNumberFormat="1" applyFont="1" applyBorder="1" applyAlignment="1">
      <alignment horizontal="center"/>
    </xf>
    <xf numFmtId="166" fontId="6" fillId="0" borderId="0" xfId="0" applyNumberFormat="1" applyFont="1" applyBorder="1" applyAlignment="1">
      <alignment horizontal="center"/>
    </xf>
    <xf numFmtId="166" fontId="12" fillId="0" borderId="17" xfId="0" applyNumberFormat="1" applyFont="1" applyBorder="1" applyAlignment="1">
      <alignment horizontal="center"/>
    </xf>
    <xf numFmtId="166" fontId="12" fillId="0" borderId="0" xfId="0" applyNumberFormat="1" applyFont="1" applyBorder="1" applyAlignment="1">
      <alignment horizontal="center"/>
    </xf>
    <xf numFmtId="166" fontId="12" fillId="0" borderId="15" xfId="0" applyNumberFormat="1" applyFont="1" applyBorder="1" applyAlignment="1">
      <alignment horizontal="center"/>
    </xf>
    <xf numFmtId="164" fontId="7" fillId="0" borderId="15" xfId="0" applyFont="1" applyBorder="1" applyAlignment="1">
      <alignment horizontal="center"/>
    </xf>
    <xf numFmtId="164" fontId="6" fillId="0" borderId="18" xfId="0" applyFont="1" applyBorder="1" applyAlignment="1">
      <alignment horizontal="center" vertical="center"/>
    </xf>
    <xf numFmtId="164" fontId="6" fillId="0" borderId="19" xfId="32" applyFont="1" applyBorder="1" applyAlignment="1">
      <alignment horizontal="center" vertical="center"/>
      <protection/>
    </xf>
    <xf numFmtId="164" fontId="6" fillId="0" borderId="20" xfId="31" applyFont="1" applyBorder="1" applyAlignment="1">
      <alignment horizontal="left" vertical="center" wrapText="1"/>
      <protection/>
    </xf>
    <xf numFmtId="164" fontId="6" fillId="0" borderId="21" xfId="0" applyFont="1" applyBorder="1" applyAlignment="1">
      <alignment horizontal="center" vertical="center"/>
    </xf>
    <xf numFmtId="166" fontId="6" fillId="0" borderId="18" xfId="0" applyNumberFormat="1" applyFont="1" applyBorder="1" applyAlignment="1">
      <alignment horizontal="center" vertical="center"/>
    </xf>
    <xf numFmtId="166" fontId="10" fillId="0" borderId="19" xfId="0" applyNumberFormat="1" applyFont="1" applyBorder="1" applyAlignment="1" applyProtection="1">
      <alignment horizontal="center" vertical="center"/>
      <protection locked="0"/>
    </xf>
    <xf numFmtId="165" fontId="6" fillId="0" borderId="19" xfId="0" applyNumberFormat="1" applyFont="1" applyFill="1" applyBorder="1" applyAlignment="1">
      <alignment horizontal="center" vertical="center" wrapText="1"/>
    </xf>
    <xf numFmtId="168" fontId="6" fillId="2" borderId="19" xfId="0" applyNumberFormat="1" applyFont="1" applyFill="1" applyBorder="1" applyAlignment="1">
      <alignment horizontal="center" vertical="center"/>
    </xf>
    <xf numFmtId="164" fontId="6" fillId="0" borderId="20" xfId="31" applyFont="1" applyBorder="1" applyAlignment="1">
      <alignment vertical="center" wrapText="1"/>
      <protection/>
    </xf>
    <xf numFmtId="164" fontId="6" fillId="0" borderId="18" xfId="0" applyFont="1" applyBorder="1" applyAlignment="1">
      <alignment horizontal="center"/>
    </xf>
    <xf numFmtId="164" fontId="6" fillId="0" borderId="20" xfId="32" applyFont="1" applyBorder="1" applyAlignment="1">
      <alignment horizontal="left" vertical="top" wrapText="1"/>
      <protection/>
    </xf>
    <xf numFmtId="164" fontId="6" fillId="0" borderId="21" xfId="0" applyFont="1" applyBorder="1" applyAlignment="1">
      <alignment horizontal="center"/>
    </xf>
    <xf numFmtId="166" fontId="6" fillId="0" borderId="19" xfId="0" applyNumberFormat="1" applyFont="1" applyBorder="1" applyAlignment="1">
      <alignment horizontal="center"/>
    </xf>
    <xf numFmtId="166" fontId="10" fillId="0" borderId="18" xfId="0" applyNumberFormat="1" applyFont="1" applyBorder="1" applyAlignment="1" applyProtection="1">
      <alignment horizontal="center" vertical="center"/>
      <protection locked="0"/>
    </xf>
    <xf numFmtId="164" fontId="6" fillId="0" borderId="19" xfId="0" applyFont="1" applyFill="1" applyBorder="1" applyAlignment="1">
      <alignment horizontal="left" vertical="center" wrapText="1"/>
    </xf>
    <xf numFmtId="166" fontId="6" fillId="0" borderId="18" xfId="0" applyNumberFormat="1" applyFont="1" applyBorder="1" applyAlignment="1">
      <alignment horizontal="center"/>
    </xf>
    <xf numFmtId="164" fontId="6" fillId="0" borderId="22" xfId="32" applyFont="1" applyFill="1" applyBorder="1" applyAlignment="1">
      <alignment vertical="center" wrapText="1"/>
      <protection/>
    </xf>
    <xf numFmtId="164" fontId="6" fillId="0" borderId="23" xfId="0" applyFont="1" applyBorder="1" applyAlignment="1">
      <alignment horizontal="center" vertical="center"/>
    </xf>
    <xf numFmtId="166" fontId="6" fillId="0" borderId="24" xfId="0" applyNumberFormat="1" applyFont="1" applyBorder="1" applyAlignment="1">
      <alignment horizontal="center" vertical="center"/>
    </xf>
    <xf numFmtId="168" fontId="6" fillId="2" borderId="24" xfId="28" applyNumberFormat="1" applyFont="1" applyFill="1" applyBorder="1" applyAlignment="1">
      <alignment horizontal="center" vertical="center" wrapText="1"/>
      <protection/>
    </xf>
    <xf numFmtId="168" fontId="6" fillId="2" borderId="24" xfId="24" applyNumberFormat="1" applyFont="1" applyFill="1" applyBorder="1" applyAlignment="1">
      <alignment horizontal="center" vertical="center" wrapText="1"/>
      <protection/>
    </xf>
    <xf numFmtId="168" fontId="6" fillId="2" borderId="24" xfId="0" applyNumberFormat="1" applyFont="1" applyFill="1" applyBorder="1" applyAlignment="1">
      <alignment horizontal="center" vertical="center"/>
    </xf>
    <xf numFmtId="164" fontId="6" fillId="2" borderId="19" xfId="0" applyFont="1" applyFill="1" applyBorder="1" applyAlignment="1">
      <alignment vertical="center" wrapText="1"/>
    </xf>
    <xf numFmtId="166" fontId="6" fillId="0" borderId="19" xfId="0" applyNumberFormat="1" applyFont="1" applyBorder="1" applyAlignment="1">
      <alignment horizontal="center" vertical="center"/>
    </xf>
    <xf numFmtId="168" fontId="6" fillId="2" borderId="19" xfId="28" applyNumberFormat="1" applyFont="1" applyFill="1" applyBorder="1" applyAlignment="1">
      <alignment horizontal="center" vertical="center" wrapText="1"/>
      <protection/>
    </xf>
    <xf numFmtId="168" fontId="6" fillId="2" borderId="19" xfId="24" applyNumberFormat="1" applyFont="1" applyFill="1" applyBorder="1" applyAlignment="1">
      <alignment horizontal="center" vertical="center" wrapText="1"/>
      <protection/>
    </xf>
    <xf numFmtId="166" fontId="6" fillId="0" borderId="19" xfId="36" applyNumberFormat="1" applyFont="1" applyFill="1" applyBorder="1" applyAlignment="1">
      <alignment vertical="center" wrapText="1"/>
      <protection/>
    </xf>
    <xf numFmtId="168" fontId="6" fillId="2" borderId="19" xfId="0" applyNumberFormat="1" applyFont="1" applyFill="1" applyBorder="1" applyAlignment="1">
      <alignment horizontal="center" vertical="center" wrapText="1"/>
    </xf>
    <xf numFmtId="168" fontId="6" fillId="2" borderId="19" xfId="37" applyNumberFormat="1" applyFont="1" applyFill="1" applyBorder="1" applyAlignment="1">
      <alignment horizontal="center" vertical="center" wrapText="1"/>
      <protection/>
    </xf>
    <xf numFmtId="164" fontId="6" fillId="0" borderId="24" xfId="32" applyFont="1" applyBorder="1" applyAlignment="1">
      <alignment horizontal="center" vertical="center"/>
      <protection/>
    </xf>
    <xf numFmtId="169" fontId="6" fillId="0" borderId="0" xfId="0" applyNumberFormat="1" applyFont="1" applyFill="1" applyBorder="1" applyAlignment="1">
      <alignment horizontal="left" vertical="center" wrapText="1"/>
    </xf>
    <xf numFmtId="168" fontId="6" fillId="2" borderId="24" xfId="0" applyNumberFormat="1" applyFont="1" applyFill="1" applyBorder="1" applyAlignment="1">
      <alignment horizontal="center" vertical="center" wrapText="1"/>
    </xf>
    <xf numFmtId="168" fontId="6" fillId="2" borderId="24" xfId="37" applyNumberFormat="1" applyFont="1" applyFill="1" applyBorder="1" applyAlignment="1">
      <alignment horizontal="center" vertical="center" wrapText="1"/>
      <protection/>
    </xf>
    <xf numFmtId="166" fontId="13" fillId="0" borderId="24" xfId="37" applyNumberFormat="1" applyFont="1" applyFill="1" applyBorder="1" applyAlignment="1">
      <alignment vertical="center" wrapText="1"/>
      <protection/>
    </xf>
    <xf numFmtId="166" fontId="13" fillId="0" borderId="24" xfId="37" applyNumberFormat="1" applyFont="1" applyFill="1" applyBorder="1" applyAlignment="1">
      <alignment horizontal="center" vertical="center" wrapText="1"/>
      <protection/>
    </xf>
    <xf numFmtId="164" fontId="6" fillId="0" borderId="24" xfId="26" applyFont="1" applyFill="1" applyBorder="1" applyAlignment="1">
      <alignment vertical="center" wrapText="1"/>
      <protection/>
    </xf>
    <xf numFmtId="164" fontId="6" fillId="0" borderId="24" xfId="0" applyFont="1" applyFill="1" applyBorder="1" applyAlignment="1">
      <alignment horizontal="center" vertical="center" wrapText="1"/>
    </xf>
    <xf numFmtId="166" fontId="13" fillId="0" borderId="19" xfId="0" applyNumberFormat="1" applyFont="1" applyFill="1" applyBorder="1" applyAlignment="1">
      <alignment vertical="center" wrapText="1"/>
    </xf>
    <xf numFmtId="166" fontId="13" fillId="0" borderId="19" xfId="0" applyNumberFormat="1" applyFont="1" applyFill="1" applyBorder="1" applyAlignment="1">
      <alignment horizontal="center" vertical="center"/>
    </xf>
    <xf numFmtId="168" fontId="10" fillId="2" borderId="19" xfId="24" applyNumberFormat="1" applyFont="1" applyFill="1" applyBorder="1" applyAlignment="1">
      <alignment horizontal="center" vertical="center" wrapText="1"/>
      <protection/>
    </xf>
    <xf numFmtId="164" fontId="6" fillId="0" borderId="25" xfId="32" applyFont="1" applyBorder="1" applyAlignment="1">
      <alignment horizontal="center" vertical="center"/>
      <protection/>
    </xf>
    <xf numFmtId="164" fontId="6" fillId="0" borderId="25" xfId="27" applyFont="1" applyFill="1" applyBorder="1" applyAlignment="1">
      <alignment vertical="center" wrapText="1"/>
      <protection/>
    </xf>
    <xf numFmtId="164" fontId="6" fillId="0" borderId="25" xfId="0" applyFont="1" applyFill="1" applyBorder="1" applyAlignment="1">
      <alignment horizontal="center" vertical="center" wrapText="1"/>
    </xf>
    <xf numFmtId="166" fontId="10" fillId="0" borderId="25" xfId="0" applyNumberFormat="1" applyFont="1" applyFill="1" applyBorder="1" applyAlignment="1">
      <alignment horizontal="center" vertical="center" wrapText="1"/>
    </xf>
    <xf numFmtId="166" fontId="6" fillId="0" borderId="25" xfId="0" applyNumberFormat="1" applyFont="1" applyFill="1" applyBorder="1" applyAlignment="1">
      <alignment horizontal="center" vertical="center" wrapText="1"/>
    </xf>
    <xf numFmtId="166" fontId="10" fillId="0" borderId="26" xfId="0" applyNumberFormat="1" applyFont="1" applyBorder="1" applyAlignment="1" applyProtection="1">
      <alignment horizontal="center" vertical="center"/>
      <protection locked="0"/>
    </xf>
    <xf numFmtId="168" fontId="6" fillId="2" borderId="25" xfId="0" applyNumberFormat="1" applyFont="1" applyFill="1" applyBorder="1" applyAlignment="1">
      <alignment horizontal="center" vertical="center"/>
    </xf>
    <xf numFmtId="164" fontId="6" fillId="0" borderId="27" xfId="0" applyFont="1" applyBorder="1" applyAlignment="1">
      <alignment horizontal="center"/>
    </xf>
    <xf numFmtId="167" fontId="6" fillId="0" borderId="28" xfId="0" applyNumberFormat="1" applyFont="1" applyBorder="1" applyAlignment="1">
      <alignment horizontal="center"/>
    </xf>
    <xf numFmtId="167" fontId="7" fillId="0" borderId="27" xfId="0" applyNumberFormat="1" applyFont="1" applyBorder="1" applyAlignment="1">
      <alignment horizontal="right"/>
    </xf>
    <xf numFmtId="164" fontId="6" fillId="0" borderId="28" xfId="0" applyFont="1" applyBorder="1" applyAlignment="1">
      <alignment horizontal="center"/>
    </xf>
    <xf numFmtId="166" fontId="6" fillId="0" borderId="27" xfId="0" applyNumberFormat="1" applyFont="1" applyBorder="1" applyAlignment="1">
      <alignment horizontal="center"/>
    </xf>
    <xf numFmtId="166" fontId="6" fillId="0" borderId="28" xfId="0" applyNumberFormat="1" applyFont="1" applyBorder="1" applyAlignment="1">
      <alignment horizontal="center"/>
    </xf>
    <xf numFmtId="166" fontId="12" fillId="0" borderId="29" xfId="0" applyNumberFormat="1" applyFont="1" applyBorder="1" applyAlignment="1" applyProtection="1">
      <alignment horizontal="center"/>
      <protection locked="0"/>
    </xf>
    <xf numFmtId="166" fontId="12" fillId="0" borderId="28" xfId="0" applyNumberFormat="1" applyFont="1" applyBorder="1" applyAlignment="1" applyProtection="1">
      <alignment horizontal="center"/>
      <protection locked="0"/>
    </xf>
    <xf numFmtId="166" fontId="12" fillId="0" borderId="27" xfId="0" applyNumberFormat="1" applyFont="1" applyBorder="1" applyAlignment="1" applyProtection="1">
      <alignment horizontal="center"/>
      <protection locked="0"/>
    </xf>
    <xf numFmtId="166" fontId="14" fillId="0" borderId="30" xfId="0" applyNumberFormat="1" applyFont="1" applyBorder="1" applyAlignment="1">
      <alignment horizontal="center" vertical="center"/>
    </xf>
    <xf numFmtId="166" fontId="14" fillId="0" borderId="31" xfId="0" applyNumberFormat="1" applyFont="1" applyBorder="1" applyAlignment="1">
      <alignment horizontal="center" vertical="center"/>
    </xf>
    <xf numFmtId="166" fontId="7" fillId="0" borderId="15" xfId="0" applyNumberFormat="1" applyFont="1" applyBorder="1" applyAlignment="1">
      <alignment horizontal="center"/>
    </xf>
    <xf numFmtId="164" fontId="6" fillId="0" borderId="32" xfId="0" applyFont="1" applyBorder="1" applyAlignment="1">
      <alignment horizontal="center" vertical="center"/>
    </xf>
    <xf numFmtId="170" fontId="12" fillId="0" borderId="33" xfId="0" applyNumberFormat="1" applyFont="1" applyBorder="1" applyAlignment="1" applyProtection="1">
      <alignment horizontal="center" vertical="center"/>
      <protection locked="0"/>
    </xf>
    <xf numFmtId="166" fontId="6" fillId="0" borderId="34" xfId="0" applyNumberFormat="1" applyFont="1" applyBorder="1" applyAlignment="1">
      <alignment horizontal="center"/>
    </xf>
    <xf numFmtId="169" fontId="6" fillId="0" borderId="35" xfId="0" applyNumberFormat="1" applyFont="1" applyFill="1" applyBorder="1" applyAlignment="1" applyProtection="1">
      <alignment horizontal="center" vertical="center"/>
      <protection locked="0"/>
    </xf>
    <xf numFmtId="164" fontId="6" fillId="0" borderId="15" xfId="0" applyFont="1" applyBorder="1" applyAlignment="1">
      <alignment/>
    </xf>
    <xf numFmtId="166" fontId="1" fillId="0" borderId="0" xfId="0" applyNumberFormat="1" applyFont="1" applyBorder="1" applyAlignment="1">
      <alignment/>
    </xf>
    <xf numFmtId="166" fontId="7" fillId="0" borderId="25" xfId="0" applyNumberFormat="1" applyFont="1" applyBorder="1" applyAlignment="1">
      <alignment horizontal="center"/>
    </xf>
    <xf numFmtId="164" fontId="6" fillId="0" borderId="25" xfId="0" applyFont="1" applyBorder="1" applyAlignment="1">
      <alignment horizontal="center"/>
    </xf>
    <xf numFmtId="164" fontId="7" fillId="0" borderId="35" xfId="0" applyFont="1" applyBorder="1" applyAlignment="1">
      <alignment horizontal="center" vertical="center"/>
    </xf>
    <xf numFmtId="166" fontId="14" fillId="0" borderId="36" xfId="0" applyNumberFormat="1" applyFont="1" applyBorder="1" applyAlignment="1">
      <alignment horizontal="center" vertical="center"/>
    </xf>
    <xf numFmtId="166" fontId="7" fillId="0" borderId="2" xfId="0" applyNumberFormat="1" applyFont="1" applyBorder="1" applyAlignment="1">
      <alignment horizontal="center"/>
    </xf>
    <xf numFmtId="166" fontId="7" fillId="0" borderId="0" xfId="0" applyNumberFormat="1" applyFont="1" applyBorder="1" applyAlignment="1">
      <alignment horizontal="center"/>
    </xf>
    <xf numFmtId="164" fontId="1" fillId="0" borderId="0" xfId="0" applyFont="1" applyBorder="1" applyAlignment="1">
      <alignment horizontal="center"/>
    </xf>
    <xf numFmtId="164" fontId="6" fillId="0" borderId="1" xfId="0" applyFont="1" applyBorder="1" applyAlignment="1" applyProtection="1">
      <alignment horizontal="right"/>
      <protection locked="0"/>
    </xf>
    <xf numFmtId="164" fontId="6" fillId="0" borderId="2" xfId="0" applyFont="1" applyBorder="1" applyAlignment="1">
      <alignment horizontal="center"/>
    </xf>
    <xf numFmtId="164" fontId="6" fillId="0" borderId="0" xfId="0" applyFont="1" applyBorder="1" applyAlignment="1" applyProtection="1">
      <alignment horizontal="center"/>
      <protection locked="0"/>
    </xf>
    <xf numFmtId="164" fontId="13" fillId="0" borderId="19" xfId="0" applyFont="1" applyFill="1" applyBorder="1" applyAlignment="1">
      <alignment horizontal="center" vertical="center"/>
    </xf>
    <xf numFmtId="171" fontId="6" fillId="0" borderId="19" xfId="0" applyNumberFormat="1" applyFont="1" applyFill="1" applyBorder="1" applyAlignment="1">
      <alignment horizontal="center" vertical="center"/>
    </xf>
    <xf numFmtId="167" fontId="7" fillId="0" borderId="35" xfId="0" applyNumberFormat="1" applyFont="1" applyBorder="1" applyAlignment="1">
      <alignment horizontal="right" vertical="center"/>
    </xf>
    <xf numFmtId="166" fontId="14" fillId="0" borderId="37" xfId="0" applyNumberFormat="1" applyFont="1" applyBorder="1" applyAlignment="1">
      <alignment horizontal="center" vertical="center"/>
    </xf>
    <xf numFmtId="166" fontId="14" fillId="0" borderId="25" xfId="0" applyNumberFormat="1" applyFont="1" applyBorder="1" applyAlignment="1">
      <alignment horizontal="center" vertical="center"/>
    </xf>
    <xf numFmtId="164" fontId="6" fillId="0" borderId="32" xfId="0" applyFont="1" applyBorder="1" applyAlignment="1">
      <alignment horizontal="right" vertical="center"/>
    </xf>
    <xf numFmtId="164" fontId="6" fillId="0" borderId="15" xfId="0" applyFont="1" applyBorder="1" applyAlignment="1">
      <alignment vertical="center"/>
    </xf>
    <xf numFmtId="166" fontId="6" fillId="0" borderId="15" xfId="0" applyNumberFormat="1" applyFont="1" applyBorder="1" applyAlignment="1">
      <alignment horizontal="center" vertical="center"/>
    </xf>
    <xf numFmtId="164" fontId="8" fillId="0" borderId="0" xfId="0" applyFont="1" applyBorder="1" applyAlignment="1">
      <alignment horizontal="left" vertical="top" wrapText="1"/>
    </xf>
    <xf numFmtId="164" fontId="7" fillId="0" borderId="27" xfId="0" applyFont="1" applyBorder="1" applyAlignment="1">
      <alignment horizontal="center"/>
    </xf>
    <xf numFmtId="168" fontId="10" fillId="0" borderId="19" xfId="24" applyNumberFormat="1" applyFont="1" applyFill="1" applyBorder="1" applyAlignment="1">
      <alignment horizontal="center" vertical="center" wrapText="1"/>
      <protection/>
    </xf>
    <xf numFmtId="164" fontId="6" fillId="2" borderId="19" xfId="29" applyFont="1" applyFill="1" applyBorder="1" applyAlignment="1" applyProtection="1">
      <alignment horizontal="left" vertical="center" wrapText="1"/>
      <protection/>
    </xf>
    <xf numFmtId="166" fontId="6" fillId="2" borderId="19" xfId="29" applyNumberFormat="1" applyFont="1" applyFill="1" applyBorder="1" applyAlignment="1" applyProtection="1">
      <alignment horizontal="center" vertical="center" wrapText="1"/>
      <protection/>
    </xf>
    <xf numFmtId="166" fontId="6" fillId="2" borderId="19" xfId="0" applyNumberFormat="1" applyFont="1" applyFill="1" applyBorder="1" applyAlignment="1" applyProtection="1">
      <alignment horizontal="center" vertical="center"/>
      <protection/>
    </xf>
    <xf numFmtId="168" fontId="6" fillId="0" borderId="19" xfId="0" applyNumberFormat="1" applyFont="1" applyFill="1" applyBorder="1" applyAlignment="1">
      <alignment horizontal="center" vertical="center"/>
    </xf>
    <xf numFmtId="164" fontId="6" fillId="2" borderId="19" xfId="29" applyFont="1" applyFill="1" applyBorder="1" applyAlignment="1" applyProtection="1">
      <alignment horizontal="right" vertical="center" wrapText="1"/>
      <protection/>
    </xf>
    <xf numFmtId="166" fontId="10" fillId="2" borderId="19" xfId="29" applyNumberFormat="1" applyFont="1" applyFill="1" applyBorder="1" applyAlignment="1" applyProtection="1">
      <alignment horizontal="center" vertical="center" wrapText="1"/>
      <protection/>
    </xf>
    <xf numFmtId="164" fontId="6" fillId="0" borderId="19" xfId="22" applyFont="1" applyFill="1" applyBorder="1" applyAlignment="1">
      <alignment horizontal="left" vertical="center" wrapText="1"/>
      <protection/>
    </xf>
    <xf numFmtId="165" fontId="10" fillId="0" borderId="19" xfId="0" applyNumberFormat="1" applyFont="1" applyFill="1" applyBorder="1" applyAlignment="1">
      <alignment horizontal="center" vertical="center" wrapText="1"/>
    </xf>
    <xf numFmtId="164" fontId="6" fillId="2" borderId="24" xfId="29" applyFont="1" applyFill="1" applyBorder="1" applyAlignment="1" applyProtection="1">
      <alignment horizontal="right" vertical="center" wrapText="1"/>
      <protection/>
    </xf>
    <xf numFmtId="166" fontId="6" fillId="2" borderId="24" xfId="29" applyNumberFormat="1" applyFont="1" applyFill="1" applyBorder="1" applyAlignment="1" applyProtection="1">
      <alignment horizontal="center" vertical="center" wrapText="1"/>
      <protection/>
    </xf>
    <xf numFmtId="166" fontId="6" fillId="2" borderId="24" xfId="0" applyNumberFormat="1" applyFont="1" applyFill="1" applyBorder="1" applyAlignment="1" applyProtection="1">
      <alignment horizontal="center" vertical="center"/>
      <protection/>
    </xf>
    <xf numFmtId="166" fontId="10" fillId="2" borderId="24" xfId="29" applyNumberFormat="1" applyFont="1" applyFill="1" applyBorder="1" applyAlignment="1" applyProtection="1">
      <alignment horizontal="center" vertical="center" wrapText="1"/>
      <protection/>
    </xf>
    <xf numFmtId="165" fontId="6" fillId="0" borderId="24" xfId="0" applyNumberFormat="1" applyFont="1" applyFill="1" applyBorder="1" applyAlignment="1">
      <alignment horizontal="center" vertical="center" wrapText="1"/>
    </xf>
    <xf numFmtId="168" fontId="6" fillId="0" borderId="24" xfId="0" applyNumberFormat="1" applyFont="1" applyFill="1" applyBorder="1" applyAlignment="1">
      <alignment horizontal="center" vertical="center"/>
    </xf>
    <xf numFmtId="166" fontId="6" fillId="2" borderId="24" xfId="0" applyNumberFormat="1" applyFont="1" applyFill="1" applyBorder="1" applyAlignment="1" applyProtection="1">
      <alignment horizontal="right" vertical="center"/>
      <protection/>
    </xf>
    <xf numFmtId="172" fontId="13" fillId="2" borderId="24" xfId="0" applyNumberFormat="1" applyFont="1" applyFill="1" applyBorder="1" applyAlignment="1">
      <alignment vertical="center" wrapText="1"/>
    </xf>
    <xf numFmtId="168" fontId="13" fillId="2" borderId="24" xfId="0" applyNumberFormat="1" applyFont="1" applyFill="1" applyBorder="1" applyAlignment="1">
      <alignment horizontal="center" vertical="center" wrapText="1"/>
    </xf>
    <xf numFmtId="164" fontId="13" fillId="0" borderId="19" xfId="0" applyFont="1" applyFill="1" applyBorder="1" applyAlignment="1">
      <alignment horizontal="left" vertical="center" wrapText="1"/>
    </xf>
    <xf numFmtId="171" fontId="13" fillId="0" borderId="19" xfId="0" applyNumberFormat="1" applyFont="1" applyFill="1" applyBorder="1" applyAlignment="1">
      <alignment horizontal="center" vertical="center"/>
    </xf>
    <xf numFmtId="164" fontId="6" fillId="0" borderId="27" xfId="32" applyFont="1" applyBorder="1" applyAlignment="1">
      <alignment horizontal="center" vertical="center"/>
      <protection/>
    </xf>
    <xf numFmtId="167" fontId="6" fillId="0" borderId="25" xfId="0" applyNumberFormat="1" applyFont="1" applyFill="1" applyBorder="1" applyAlignment="1">
      <alignment horizontal="left" vertical="center" wrapText="1"/>
    </xf>
    <xf numFmtId="168" fontId="10" fillId="0" borderId="26" xfId="24" applyNumberFormat="1" applyFont="1" applyFill="1" applyBorder="1" applyAlignment="1">
      <alignment horizontal="center" vertical="center" wrapText="1"/>
      <protection/>
    </xf>
    <xf numFmtId="168" fontId="6" fillId="2" borderId="38" xfId="0" applyNumberFormat="1" applyFont="1" applyFill="1" applyBorder="1" applyAlignment="1">
      <alignment horizontal="center" vertical="center"/>
    </xf>
    <xf numFmtId="167" fontId="7" fillId="0" borderId="26" xfId="0" applyNumberFormat="1" applyFont="1" applyBorder="1" applyAlignment="1">
      <alignment horizontal="right" vertical="center"/>
    </xf>
    <xf numFmtId="164" fontId="4" fillId="0" borderId="0" xfId="0" applyFont="1" applyBorder="1" applyAlignment="1">
      <alignment/>
    </xf>
    <xf numFmtId="164" fontId="5" fillId="0" borderId="1" xfId="0" applyFont="1" applyBorder="1" applyAlignment="1">
      <alignment horizontal="center" wrapText="1"/>
    </xf>
    <xf numFmtId="164" fontId="5" fillId="0" borderId="0" xfId="0" applyFont="1" applyBorder="1" applyAlignment="1">
      <alignment/>
    </xf>
    <xf numFmtId="164" fontId="2" fillId="0" borderId="0" xfId="0" applyFont="1" applyBorder="1" applyAlignment="1">
      <alignment/>
    </xf>
    <xf numFmtId="164" fontId="6" fillId="0" borderId="0" xfId="0" applyFont="1" applyBorder="1" applyAlignment="1">
      <alignment/>
    </xf>
    <xf numFmtId="164" fontId="1" fillId="0" borderId="0" xfId="0" applyFont="1" applyAlignment="1">
      <alignment/>
    </xf>
    <xf numFmtId="164" fontId="6" fillId="0" borderId="0" xfId="0" applyFont="1" applyBorder="1" applyAlignment="1">
      <alignment horizontal="right"/>
    </xf>
    <xf numFmtId="166" fontId="7" fillId="0" borderId="1" xfId="0" applyNumberFormat="1" applyFont="1" applyBorder="1" applyAlignment="1">
      <alignment horizontal="center"/>
    </xf>
    <xf numFmtId="164" fontId="12" fillId="0" borderId="1" xfId="0" applyFont="1" applyBorder="1" applyAlignment="1" applyProtection="1">
      <alignment horizontal="center"/>
      <protection locked="0"/>
    </xf>
    <xf numFmtId="164" fontId="7" fillId="0" borderId="5" xfId="0" applyFont="1" applyBorder="1" applyAlignment="1">
      <alignment horizontal="center"/>
    </xf>
    <xf numFmtId="164" fontId="7" fillId="0" borderId="7" xfId="0" applyFont="1" applyBorder="1" applyAlignment="1">
      <alignment horizontal="center"/>
    </xf>
    <xf numFmtId="164" fontId="16" fillId="0" borderId="8" xfId="0" applyFont="1" applyBorder="1" applyAlignment="1">
      <alignment horizontal="center"/>
    </xf>
    <xf numFmtId="164" fontId="16" fillId="0" borderId="39" xfId="0" applyFont="1" applyBorder="1" applyAlignment="1">
      <alignment horizontal="center"/>
    </xf>
    <xf numFmtId="164" fontId="16" fillId="0" borderId="5" xfId="0" applyFont="1" applyBorder="1" applyAlignment="1">
      <alignment horizontal="center"/>
    </xf>
    <xf numFmtId="164" fontId="16" fillId="0" borderId="8" xfId="0" applyFont="1" applyBorder="1" applyAlignment="1">
      <alignment horizontal="center"/>
    </xf>
    <xf numFmtId="164" fontId="16" fillId="0" borderId="0" xfId="0" applyFont="1" applyBorder="1" applyAlignment="1">
      <alignment horizontal="center"/>
    </xf>
    <xf numFmtId="164" fontId="16" fillId="0" borderId="12" xfId="0" applyFont="1" applyBorder="1" applyAlignment="1">
      <alignment horizontal="center"/>
    </xf>
    <xf numFmtId="164" fontId="16" fillId="0" borderId="4" xfId="0" applyFont="1" applyBorder="1" applyAlignment="1">
      <alignment horizontal="center"/>
    </xf>
    <xf numFmtId="164" fontId="16" fillId="0" borderId="12" xfId="0" applyFont="1" applyBorder="1" applyAlignment="1">
      <alignment horizontal="center"/>
    </xf>
    <xf numFmtId="164" fontId="16" fillId="0" borderId="40" xfId="0" applyFont="1" applyBorder="1" applyAlignment="1">
      <alignment horizontal="center"/>
    </xf>
    <xf numFmtId="164" fontId="16" fillId="0" borderId="41" xfId="0" applyFont="1" applyBorder="1" applyAlignment="1">
      <alignment horizontal="center"/>
    </xf>
    <xf numFmtId="164" fontId="16" fillId="0" borderId="40" xfId="0" applyFont="1" applyBorder="1" applyAlignment="1">
      <alignment horizontal="center" vertical="center"/>
    </xf>
    <xf numFmtId="164" fontId="17" fillId="0" borderId="15" xfId="0" applyFont="1" applyBorder="1" applyAlignment="1">
      <alignment horizontal="center" vertical="center"/>
    </xf>
    <xf numFmtId="167" fontId="17" fillId="0" borderId="15" xfId="0" applyNumberFormat="1" applyFont="1" applyBorder="1" applyAlignment="1">
      <alignment horizontal="center" vertical="center"/>
    </xf>
    <xf numFmtId="164" fontId="17" fillId="0" borderId="15" xfId="0" applyFont="1" applyBorder="1" applyAlignment="1">
      <alignment horizontal="left" vertical="center" wrapText="1"/>
    </xf>
    <xf numFmtId="164" fontId="17" fillId="0" borderId="15" xfId="0" applyFont="1" applyBorder="1" applyAlignment="1">
      <alignment horizontal="left" vertical="center"/>
    </xf>
    <xf numFmtId="166" fontId="17" fillId="0" borderId="15" xfId="0" applyNumberFormat="1" applyFont="1" applyBorder="1" applyAlignment="1">
      <alignment horizontal="center" vertical="center"/>
    </xf>
    <xf numFmtId="166" fontId="1" fillId="0" borderId="0" xfId="0" applyNumberFormat="1" applyFont="1" applyAlignment="1">
      <alignment/>
    </xf>
    <xf numFmtId="166" fontId="17" fillId="0" borderId="0" xfId="0" applyNumberFormat="1" applyFont="1" applyBorder="1" applyAlignment="1">
      <alignment horizontal="center"/>
    </xf>
    <xf numFmtId="164" fontId="17" fillId="0" borderId="27" xfId="0" applyFont="1" applyBorder="1" applyAlignment="1">
      <alignment horizontal="center" vertical="center"/>
    </xf>
    <xf numFmtId="167" fontId="17" fillId="0" borderId="27" xfId="0" applyNumberFormat="1" applyFont="1" applyBorder="1" applyAlignment="1">
      <alignment horizontal="center" vertical="center"/>
    </xf>
    <xf numFmtId="164" fontId="17" fillId="0" borderId="27" xfId="0" applyFont="1" applyBorder="1" applyAlignment="1">
      <alignment horizontal="left" vertical="center" wrapText="1"/>
    </xf>
    <xf numFmtId="164" fontId="17" fillId="0" borderId="27" xfId="0" applyFont="1" applyBorder="1" applyAlignment="1">
      <alignment horizontal="left" vertical="center"/>
    </xf>
    <xf numFmtId="166" fontId="17" fillId="0" borderId="27" xfId="0" applyNumberFormat="1" applyFont="1" applyBorder="1" applyAlignment="1">
      <alignment horizontal="center" vertical="center"/>
    </xf>
    <xf numFmtId="164" fontId="17" fillId="0" borderId="15" xfId="0" applyFont="1" applyBorder="1" applyAlignment="1">
      <alignment horizontal="center"/>
    </xf>
    <xf numFmtId="167" fontId="17" fillId="0" borderId="15" xfId="0" applyNumberFormat="1" applyFont="1" applyBorder="1" applyAlignment="1">
      <alignment horizontal="center"/>
    </xf>
    <xf numFmtId="164" fontId="16" fillId="0" borderId="15" xfId="0" applyFont="1" applyBorder="1" applyAlignment="1">
      <alignment horizontal="center"/>
    </xf>
    <xf numFmtId="166" fontId="16" fillId="0" borderId="25" xfId="0" applyNumberFormat="1" applyFont="1" applyBorder="1" applyAlignment="1">
      <alignment horizontal="center"/>
    </xf>
    <xf numFmtId="164" fontId="16" fillId="0" borderId="35" xfId="0" applyFont="1" applyBorder="1" applyAlignment="1">
      <alignment horizontal="right"/>
    </xf>
    <xf numFmtId="170" fontId="18" fillId="0" borderId="33" xfId="0" applyNumberFormat="1" applyFont="1" applyBorder="1" applyAlignment="1" applyProtection="1">
      <alignment horizontal="right"/>
      <protection locked="0"/>
    </xf>
    <xf numFmtId="166" fontId="16" fillId="0" borderId="35" xfId="0" applyNumberFormat="1" applyFont="1" applyBorder="1" applyAlignment="1">
      <alignment/>
    </xf>
    <xf numFmtId="164" fontId="16" fillId="0" borderId="32" xfId="0" applyFont="1" applyBorder="1" applyAlignment="1">
      <alignment horizontal="right"/>
    </xf>
    <xf numFmtId="164" fontId="16" fillId="0" borderId="3" xfId="0" applyFont="1" applyBorder="1" applyAlignment="1">
      <alignment horizontal="right"/>
    </xf>
    <xf numFmtId="164" fontId="19" fillId="0" borderId="35" xfId="30" applyFont="1" applyBorder="1" applyAlignment="1">
      <alignment horizontal="right"/>
      <protection/>
    </xf>
    <xf numFmtId="170" fontId="16" fillId="0" borderId="33" xfId="0" applyNumberFormat="1" applyFont="1" applyBorder="1" applyAlignment="1" applyProtection="1">
      <alignment horizontal="right"/>
      <protection/>
    </xf>
    <xf numFmtId="173" fontId="17" fillId="0" borderId="0" xfId="0" applyNumberFormat="1" applyFont="1" applyFill="1" applyBorder="1" applyAlignment="1">
      <alignment horizontal="center"/>
    </xf>
    <xf numFmtId="173" fontId="1" fillId="0" borderId="0" xfId="0" applyNumberFormat="1" applyFont="1" applyAlignment="1">
      <alignment/>
    </xf>
    <xf numFmtId="164" fontId="16" fillId="0" borderId="33" xfId="0" applyFont="1" applyBorder="1" applyAlignment="1">
      <alignment horizontal="right"/>
    </xf>
    <xf numFmtId="164" fontId="16" fillId="0" borderId="35" xfId="0" applyFont="1" applyBorder="1" applyAlignment="1">
      <alignment horizontal="right" wrapText="1"/>
    </xf>
    <xf numFmtId="170" fontId="16" fillId="0" borderId="33" xfId="0" applyNumberFormat="1" applyFont="1" applyBorder="1" applyAlignment="1" applyProtection="1">
      <alignment horizontal="right"/>
      <protection locked="0"/>
    </xf>
    <xf numFmtId="164" fontId="17" fillId="0" borderId="0" xfId="0" applyFont="1" applyBorder="1" applyAlignment="1">
      <alignment horizontal="center"/>
    </xf>
    <xf numFmtId="164" fontId="20" fillId="0" borderId="0" xfId="0" applyFont="1" applyBorder="1" applyAlignment="1">
      <alignment horizontal="right" vertical="center"/>
    </xf>
    <xf numFmtId="164" fontId="17" fillId="0" borderId="1" xfId="0" applyFont="1" applyBorder="1" applyAlignment="1" applyProtection="1">
      <alignment horizontal="right"/>
      <protection locked="0"/>
    </xf>
    <xf numFmtId="164" fontId="6" fillId="0" borderId="1" xfId="0" applyFont="1" applyBorder="1" applyAlignment="1" applyProtection="1">
      <alignment horizontal="center"/>
      <protection locked="0"/>
    </xf>
    <xf numFmtId="164" fontId="2" fillId="0" borderId="0" xfId="0" applyFont="1" applyBorder="1" applyAlignment="1">
      <alignment horizontal="left" vertical="center" wrapText="1"/>
    </xf>
    <xf numFmtId="164" fontId="21" fillId="0" borderId="0" xfId="24" applyFont="1" applyFill="1">
      <alignment/>
      <protection/>
    </xf>
    <xf numFmtId="164" fontId="22" fillId="0" borderId="0" xfId="24" applyFont="1" applyFill="1" applyBorder="1" applyAlignment="1">
      <alignment horizontal="center" vertical="center"/>
      <protection/>
    </xf>
    <xf numFmtId="164" fontId="21" fillId="0" borderId="0" xfId="24" applyFont="1" applyFill="1" applyAlignment="1">
      <alignment vertical="center"/>
      <protection/>
    </xf>
    <xf numFmtId="164" fontId="22" fillId="0" borderId="0" xfId="24" applyFont="1" applyFill="1" applyAlignment="1">
      <alignment horizontal="center" vertical="center"/>
      <protection/>
    </xf>
    <xf numFmtId="164" fontId="23" fillId="0" borderId="0" xfId="0" applyFont="1" applyFill="1" applyAlignment="1">
      <alignment horizontal="left" vertical="center"/>
    </xf>
    <xf numFmtId="164" fontId="23" fillId="0" borderId="0" xfId="0" applyFont="1" applyFill="1" applyAlignment="1">
      <alignment horizontal="left" vertical="center" wrapText="1"/>
    </xf>
    <xf numFmtId="164" fontId="21" fillId="0" borderId="0" xfId="0" applyFont="1" applyFill="1" applyAlignment="1">
      <alignment vertical="center"/>
    </xf>
    <xf numFmtId="164" fontId="1" fillId="0" borderId="0" xfId="0" applyFont="1" applyFill="1" applyAlignment="1">
      <alignment vertical="center"/>
    </xf>
    <xf numFmtId="164" fontId="23" fillId="0" borderId="0" xfId="0" applyFont="1" applyFill="1" applyAlignment="1">
      <alignment vertical="center" wrapText="1"/>
    </xf>
    <xf numFmtId="164" fontId="23" fillId="0" borderId="0" xfId="0" applyFont="1" applyFill="1" applyBorder="1" applyAlignment="1">
      <alignment vertical="center" wrapText="1"/>
    </xf>
    <xf numFmtId="164" fontId="24" fillId="0" borderId="0" xfId="0" applyFont="1" applyFill="1" applyBorder="1" applyAlignment="1">
      <alignment vertical="center" wrapText="1"/>
    </xf>
    <xf numFmtId="164" fontId="23" fillId="0" borderId="0" xfId="24" applyFont="1" applyFill="1" applyAlignment="1">
      <alignment vertical="center"/>
      <protection/>
    </xf>
    <xf numFmtId="164" fontId="23" fillId="0" borderId="0" xfId="24" applyFont="1" applyFill="1" applyBorder="1" applyAlignment="1">
      <alignment vertical="center" wrapText="1"/>
      <protection/>
    </xf>
    <xf numFmtId="164" fontId="1" fillId="0" borderId="0" xfId="24" applyFont="1" applyFill="1" applyAlignment="1">
      <alignment vertical="center"/>
      <protection/>
    </xf>
    <xf numFmtId="164" fontId="21" fillId="0" borderId="0" xfId="0" applyFont="1" applyFill="1" applyAlignment="1">
      <alignment horizontal="right" vertical="center"/>
    </xf>
    <xf numFmtId="164" fontId="21" fillId="0" borderId="1" xfId="24" applyFont="1" applyFill="1" applyBorder="1" applyAlignment="1">
      <alignment vertical="center"/>
      <protection/>
    </xf>
    <xf numFmtId="164" fontId="21" fillId="0" borderId="1" xfId="24" applyFont="1" applyFill="1" applyBorder="1" applyAlignment="1">
      <alignment vertical="center" wrapText="1"/>
      <protection/>
    </xf>
    <xf numFmtId="164" fontId="25" fillId="0" borderId="35" xfId="24" applyFont="1" applyFill="1" applyBorder="1" applyAlignment="1">
      <alignment horizontal="center" vertical="center" wrapText="1"/>
      <protection/>
    </xf>
    <xf numFmtId="164" fontId="25" fillId="0" borderId="42" xfId="24" applyFont="1" applyFill="1" applyBorder="1" applyAlignment="1">
      <alignment horizontal="center" vertical="center" wrapText="1"/>
      <protection/>
    </xf>
    <xf numFmtId="164" fontId="1" fillId="0" borderId="0" xfId="24" applyFont="1" applyFill="1">
      <alignment/>
      <protection/>
    </xf>
    <xf numFmtId="164" fontId="21" fillId="0" borderId="35" xfId="24" applyFont="1" applyFill="1" applyBorder="1" applyAlignment="1">
      <alignment horizontal="center" vertical="top" wrapText="1"/>
      <protection/>
    </xf>
    <xf numFmtId="164" fontId="21" fillId="0" borderId="42" xfId="24" applyFont="1" applyFill="1" applyBorder="1" applyAlignment="1">
      <alignment horizontal="center" vertical="top" wrapText="1"/>
      <protection/>
    </xf>
    <xf numFmtId="164" fontId="21" fillId="0" borderId="25" xfId="24" applyFont="1" applyFill="1" applyBorder="1" applyAlignment="1">
      <alignment horizontal="center" vertical="center" wrapText="1"/>
      <protection/>
    </xf>
    <xf numFmtId="164" fontId="21" fillId="0" borderId="42" xfId="24" applyFont="1" applyFill="1" applyBorder="1" applyAlignment="1">
      <alignment vertical="center" wrapText="1"/>
      <protection/>
    </xf>
    <xf numFmtId="169" fontId="21" fillId="0" borderId="42" xfId="24" applyNumberFormat="1" applyFont="1" applyFill="1" applyBorder="1" applyAlignment="1">
      <alignment horizontal="center" vertical="center" wrapText="1"/>
      <protection/>
    </xf>
    <xf numFmtId="164" fontId="21" fillId="0" borderId="25" xfId="24" applyFont="1" applyFill="1" applyBorder="1" applyAlignment="1">
      <alignment vertical="center" wrapText="1"/>
      <protection/>
    </xf>
    <xf numFmtId="164" fontId="25" fillId="0" borderId="42" xfId="24" applyFont="1" applyFill="1" applyBorder="1" applyAlignment="1">
      <alignment horizontal="right" vertical="center" wrapText="1"/>
      <protection/>
    </xf>
    <xf numFmtId="169" fontId="26" fillId="0" borderId="42" xfId="24" applyNumberFormat="1" applyFont="1" applyFill="1" applyBorder="1" applyAlignment="1">
      <alignment horizontal="center" vertical="center" wrapText="1"/>
      <protection/>
    </xf>
    <xf numFmtId="164" fontId="21" fillId="0" borderId="37" xfId="24" applyFont="1" applyFill="1" applyBorder="1" applyAlignment="1">
      <alignment vertical="center" wrapText="1"/>
      <protection/>
    </xf>
    <xf numFmtId="164" fontId="23" fillId="0" borderId="35" xfId="24" applyFont="1" applyFill="1" applyBorder="1" applyAlignment="1">
      <alignment horizontal="right" vertical="center"/>
      <protection/>
    </xf>
    <xf numFmtId="169" fontId="21" fillId="0" borderId="35" xfId="24" applyNumberFormat="1" applyFont="1" applyFill="1" applyBorder="1" applyAlignment="1">
      <alignment horizontal="center" vertical="center"/>
      <protection/>
    </xf>
    <xf numFmtId="164" fontId="25" fillId="0" borderId="35" xfId="24" applyFont="1" applyFill="1" applyBorder="1" applyAlignment="1">
      <alignment horizontal="right" vertical="center"/>
      <protection/>
    </xf>
    <xf numFmtId="169" fontId="26" fillId="0" borderId="35" xfId="24" applyNumberFormat="1" applyFont="1" applyFill="1" applyBorder="1" applyAlignment="1">
      <alignment horizontal="center" vertical="center"/>
      <protection/>
    </xf>
    <xf numFmtId="164" fontId="23" fillId="0" borderId="0" xfId="24" applyFont="1" applyFill="1">
      <alignment/>
      <protection/>
    </xf>
    <xf numFmtId="164" fontId="21" fillId="0" borderId="0" xfId="24" applyNumberFormat="1" applyFont="1" applyFill="1" applyBorder="1" applyAlignment="1" applyProtection="1">
      <alignment horizontal="left" vertical="top"/>
      <protection/>
    </xf>
    <xf numFmtId="164" fontId="21" fillId="0" borderId="1" xfId="24" applyNumberFormat="1" applyFont="1" applyFill="1" applyBorder="1" applyAlignment="1" applyProtection="1">
      <alignment horizontal="left" vertical="top" indent="4"/>
      <protection/>
    </xf>
    <xf numFmtId="164" fontId="1" fillId="0" borderId="0" xfId="24" applyNumberFormat="1" applyFont="1" applyFill="1" applyBorder="1" applyAlignment="1" applyProtection="1">
      <alignment vertical="top"/>
      <protection/>
    </xf>
    <xf numFmtId="164" fontId="27" fillId="0" borderId="0" xfId="24" applyNumberFormat="1" applyFont="1" applyFill="1" applyBorder="1" applyAlignment="1" applyProtection="1">
      <alignment horizontal="left" vertical="top" indent="4"/>
      <protection/>
    </xf>
  </cellXfs>
  <cellStyles count="24">
    <cellStyle name="Normal" xfId="0"/>
    <cellStyle name="Comma" xfId="15"/>
    <cellStyle name="Comma [0]" xfId="16"/>
    <cellStyle name="Currency" xfId="17"/>
    <cellStyle name="Currency [0]" xfId="18"/>
    <cellStyle name="Percent" xfId="19"/>
    <cellStyle name="Atdalītāji 2" xfId="20"/>
    <cellStyle name="Comma 2_Ogres slimnica LBN" xfId="21"/>
    <cellStyle name="Normal 10" xfId="22"/>
    <cellStyle name="Normal 15_1.TS_IS" xfId="23"/>
    <cellStyle name="Normal 2" xfId="24"/>
    <cellStyle name="Normal 3" xfId="25"/>
    <cellStyle name="Normal_1_1" xfId="26"/>
    <cellStyle name="Normal_2_1" xfId="27"/>
    <cellStyle name="Normal_demontāža" xfId="28"/>
    <cellStyle name="Normal_lokalas tames forma2 2" xfId="29"/>
    <cellStyle name="Normal_TAME" xfId="30"/>
    <cellStyle name="Parastais 2" xfId="31"/>
    <cellStyle name="Parastais 3" xfId="32"/>
    <cellStyle name="Style 1" xfId="33"/>
    <cellStyle name="Обычный_33. OZOLNIEKU NOVADA DOME_OZO SKOLA_TELPU, GAITENU, KAPNU TELPU REMONTS_TAME_VADIMS_2011_02_25_melnraksts" xfId="34"/>
    <cellStyle name="Стиль 1" xfId="35"/>
    <cellStyle name="Excel Built-in Normal_spec" xfId="36"/>
    <cellStyle name="Excel Built-in Normal" xfId="37"/>
  </cellStyles>
  <dxfs count="1">
    <dxf>
      <font>
        <b val="0"/>
        <sz val="12"/>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S43"/>
  <sheetViews>
    <sheetView tabSelected="1" workbookViewId="0" topLeftCell="A15">
      <selection activeCell="A21" sqref="A21"/>
    </sheetView>
  </sheetViews>
  <sheetFormatPr defaultColWidth="9.140625" defaultRowHeight="15"/>
  <cols>
    <col min="1" max="1" width="3.8515625" style="1" customWidth="1"/>
    <col min="2" max="2" width="8.421875" style="1" customWidth="1"/>
    <col min="3" max="3" width="34.8515625" style="1" customWidth="1"/>
    <col min="4" max="4" width="5.7109375" style="1" customWidth="1"/>
    <col min="5" max="5" width="6.57421875" style="1" customWidth="1"/>
    <col min="6" max="6" width="6.00390625" style="1" customWidth="1"/>
    <col min="7" max="7" width="6.57421875" style="2" customWidth="1"/>
    <col min="8" max="8" width="6.28125" style="1" customWidth="1"/>
    <col min="9" max="9" width="7.140625" style="2" customWidth="1"/>
    <col min="10" max="10" width="6.140625" style="2" customWidth="1"/>
    <col min="11" max="11" width="7.140625" style="1" customWidth="1"/>
    <col min="12" max="12" width="8.28125" style="1" customWidth="1"/>
    <col min="13" max="13" width="8.8515625" style="1" customWidth="1"/>
    <col min="14" max="14" width="8.7109375" style="1" customWidth="1"/>
    <col min="15" max="15" width="8.28125" style="1" customWidth="1"/>
    <col min="16" max="16" width="8.8515625" style="1" customWidth="1"/>
    <col min="17" max="16384" width="9.140625" style="1" customWidth="1"/>
  </cols>
  <sheetData>
    <row r="1" spans="1:16" ht="34.5" customHeight="1">
      <c r="A1" s="3" t="s">
        <v>0</v>
      </c>
      <c r="B1" s="3"/>
      <c r="C1" s="3"/>
      <c r="D1" s="3"/>
      <c r="E1" s="3"/>
      <c r="F1" s="3"/>
      <c r="G1" s="3"/>
      <c r="H1" s="3"/>
      <c r="I1" s="3"/>
      <c r="J1" s="3"/>
      <c r="K1" s="3"/>
      <c r="L1" s="3"/>
      <c r="M1" s="3"/>
      <c r="N1" s="3"/>
      <c r="O1" s="3"/>
      <c r="P1" s="3"/>
    </row>
    <row r="2" spans="1:16" ht="17.25">
      <c r="A2" s="4" t="s">
        <v>1</v>
      </c>
      <c r="B2" s="4"/>
      <c r="C2" s="4"/>
      <c r="D2" s="4"/>
      <c r="E2" s="4"/>
      <c r="F2" s="4"/>
      <c r="G2" s="4"/>
      <c r="H2" s="4"/>
      <c r="I2" s="4"/>
      <c r="J2" s="4"/>
      <c r="K2" s="4"/>
      <c r="L2" s="4"/>
      <c r="M2" s="4"/>
      <c r="N2" s="4"/>
      <c r="O2" s="4"/>
      <c r="P2" s="4"/>
    </row>
    <row r="3" spans="1:16" ht="14.25" customHeight="1">
      <c r="A3" s="5" t="s">
        <v>2</v>
      </c>
      <c r="B3" s="5"/>
      <c r="C3" s="5"/>
      <c r="D3" s="5"/>
      <c r="E3" s="5"/>
      <c r="F3" s="5"/>
      <c r="G3" s="5"/>
      <c r="H3" s="5"/>
      <c r="I3" s="5"/>
      <c r="J3" s="5"/>
      <c r="K3" s="5"/>
      <c r="L3" s="5"/>
      <c r="M3" s="5"/>
      <c r="N3" s="5"/>
      <c r="O3" s="5"/>
      <c r="P3" s="5"/>
    </row>
    <row r="4" spans="1:16" ht="14.25" customHeight="1">
      <c r="A4" s="6" t="s">
        <v>3</v>
      </c>
      <c r="B4" s="6"/>
      <c r="C4" s="7" t="s">
        <v>4</v>
      </c>
      <c r="D4" s="7"/>
      <c r="E4" s="7"/>
      <c r="F4" s="7"/>
      <c r="G4" s="7"/>
      <c r="H4" s="7"/>
      <c r="I4" s="7"/>
      <c r="J4" s="7"/>
      <c r="K4" s="7"/>
      <c r="L4" s="7"/>
      <c r="M4" s="7"/>
      <c r="N4" s="7"/>
      <c r="O4" s="7"/>
      <c r="P4" s="7"/>
    </row>
    <row r="5" spans="1:16" ht="14.25" customHeight="1">
      <c r="A5" s="6"/>
      <c r="B5" s="6"/>
      <c r="C5" s="8" t="s">
        <v>5</v>
      </c>
      <c r="D5" s="8"/>
      <c r="E5" s="8"/>
      <c r="F5" s="8"/>
      <c r="G5" s="8"/>
      <c r="H5" s="8"/>
      <c r="I5" s="8"/>
      <c r="J5" s="8"/>
      <c r="K5" s="8"/>
      <c r="L5" s="8"/>
      <c r="M5" s="8"/>
      <c r="N5" s="8"/>
      <c r="O5" s="8"/>
      <c r="P5" s="8"/>
    </row>
    <row r="6" spans="1:16" ht="14.25" customHeight="1">
      <c r="A6" s="9" t="s">
        <v>6</v>
      </c>
      <c r="B6" s="9"/>
      <c r="C6" s="9"/>
      <c r="D6" s="9"/>
      <c r="E6" s="9"/>
      <c r="F6" s="9"/>
      <c r="G6" s="9"/>
      <c r="H6" s="9"/>
      <c r="I6" s="9"/>
      <c r="J6" s="9"/>
      <c r="K6" s="9"/>
      <c r="L6" s="9"/>
      <c r="M6" s="9"/>
      <c r="N6" s="9"/>
      <c r="O6" s="9"/>
      <c r="P6" s="9"/>
    </row>
    <row r="7" spans="1:16" ht="14.25" customHeight="1">
      <c r="A7" s="10" t="s">
        <v>7</v>
      </c>
      <c r="B7" s="10"/>
      <c r="C7" s="8" t="s">
        <v>5</v>
      </c>
      <c r="D7" s="8"/>
      <c r="E7" s="8"/>
      <c r="F7" s="8"/>
      <c r="G7" s="8"/>
      <c r="H7" s="8"/>
      <c r="I7" s="8"/>
      <c r="J7" s="8"/>
      <c r="K7" s="8"/>
      <c r="L7" s="8"/>
      <c r="M7" s="8"/>
      <c r="N7" s="8"/>
      <c r="O7" s="8"/>
      <c r="P7" s="8"/>
    </row>
    <row r="8" spans="1:16" ht="14.25" customHeight="1">
      <c r="A8" s="10" t="s">
        <v>8</v>
      </c>
      <c r="B8" s="10"/>
      <c r="C8" s="8">
        <v>14092014</v>
      </c>
      <c r="D8" s="8"/>
      <c r="E8" s="8"/>
      <c r="F8" s="8"/>
      <c r="G8" s="8"/>
      <c r="H8" s="8"/>
      <c r="I8" s="8"/>
      <c r="J8" s="8"/>
      <c r="K8" s="8"/>
      <c r="L8" s="8"/>
      <c r="M8" s="8"/>
      <c r="N8" s="8"/>
      <c r="O8" s="8"/>
      <c r="P8" s="8"/>
    </row>
    <row r="9" spans="1:16" s="17" customFormat="1" ht="19.5" customHeight="1">
      <c r="A9" s="11" t="s">
        <v>9</v>
      </c>
      <c r="B9" s="11"/>
      <c r="C9" s="12" t="s">
        <v>10</v>
      </c>
      <c r="D9" s="13" t="s">
        <v>11</v>
      </c>
      <c r="E9" s="13"/>
      <c r="F9" s="14" t="s">
        <v>12</v>
      </c>
      <c r="G9" s="14"/>
      <c r="H9" s="14"/>
      <c r="I9" s="5" t="s">
        <v>13</v>
      </c>
      <c r="J9" s="5"/>
      <c r="K9" s="5"/>
      <c r="L9" s="5"/>
      <c r="M9" s="15">
        <f>P33</f>
        <v>0</v>
      </c>
      <c r="N9" s="15"/>
      <c r="O9" s="11" t="s">
        <v>14</v>
      </c>
      <c r="P9" s="16"/>
    </row>
    <row r="10" spans="1:16" ht="14.25" customHeight="1">
      <c r="A10" s="11"/>
      <c r="B10" s="11"/>
      <c r="C10" s="11"/>
      <c r="D10" s="11"/>
      <c r="E10" s="11"/>
      <c r="F10" s="11"/>
      <c r="G10" s="11"/>
      <c r="H10" s="11"/>
      <c r="I10" s="11"/>
      <c r="J10" s="11" t="s">
        <v>15</v>
      </c>
      <c r="K10" s="11"/>
      <c r="L10" s="18">
        <v>2014</v>
      </c>
      <c r="M10" s="11" t="s">
        <v>16</v>
      </c>
      <c r="N10" s="19" t="s">
        <v>17</v>
      </c>
      <c r="O10" s="20" t="s">
        <v>18</v>
      </c>
      <c r="P10" s="20"/>
    </row>
    <row r="11" spans="1:16" ht="13.5">
      <c r="A11" s="21"/>
      <c r="B11" s="21"/>
      <c r="C11" s="21"/>
      <c r="D11" s="21"/>
      <c r="E11" s="21"/>
      <c r="F11" s="21"/>
      <c r="G11" s="21"/>
      <c r="H11" s="21"/>
      <c r="I11" s="21"/>
      <c r="J11" s="21"/>
      <c r="K11" s="21"/>
      <c r="L11" s="21"/>
      <c r="M11" s="21"/>
      <c r="N11" s="21"/>
      <c r="O11" s="21"/>
      <c r="P11" s="21"/>
    </row>
    <row r="12" spans="1:16" ht="13.5">
      <c r="A12" s="22" t="s">
        <v>19</v>
      </c>
      <c r="B12" s="22"/>
      <c r="C12" s="23"/>
      <c r="D12" s="22" t="s">
        <v>20</v>
      </c>
      <c r="E12" s="24" t="s">
        <v>21</v>
      </c>
      <c r="F12" s="25" t="s">
        <v>22</v>
      </c>
      <c r="G12" s="25"/>
      <c r="H12" s="25"/>
      <c r="I12" s="25"/>
      <c r="J12" s="25"/>
      <c r="K12" s="25"/>
      <c r="L12" s="25" t="s">
        <v>23</v>
      </c>
      <c r="M12" s="25"/>
      <c r="N12" s="25"/>
      <c r="O12" s="25"/>
      <c r="P12" s="25"/>
    </row>
    <row r="13" spans="1:16" ht="13.5">
      <c r="A13" s="26" t="s">
        <v>24</v>
      </c>
      <c r="B13" s="26" t="s">
        <v>25</v>
      </c>
      <c r="C13" s="26" t="s">
        <v>26</v>
      </c>
      <c r="D13" s="26" t="s">
        <v>27</v>
      </c>
      <c r="E13" s="27" t="s">
        <v>28</v>
      </c>
      <c r="F13" s="28" t="s">
        <v>29</v>
      </c>
      <c r="G13" s="29" t="s">
        <v>30</v>
      </c>
      <c r="H13" s="22" t="s">
        <v>31</v>
      </c>
      <c r="I13" s="30" t="s">
        <v>32</v>
      </c>
      <c r="J13" s="30" t="s">
        <v>33</v>
      </c>
      <c r="K13" s="22" t="s">
        <v>34</v>
      </c>
      <c r="L13" s="31" t="s">
        <v>35</v>
      </c>
      <c r="M13" s="22" t="s">
        <v>31</v>
      </c>
      <c r="N13" s="22" t="s">
        <v>32</v>
      </c>
      <c r="O13" s="22" t="s">
        <v>33</v>
      </c>
      <c r="P13" s="22" t="s">
        <v>34</v>
      </c>
    </row>
    <row r="14" spans="1:16" ht="13.5">
      <c r="A14" s="26"/>
      <c r="B14" s="26"/>
      <c r="C14" s="26"/>
      <c r="D14" s="26"/>
      <c r="E14" s="27"/>
      <c r="F14" s="28" t="s">
        <v>36</v>
      </c>
      <c r="G14" s="28" t="s">
        <v>37</v>
      </c>
      <c r="H14" s="26" t="s">
        <v>38</v>
      </c>
      <c r="I14" s="28" t="s">
        <v>39</v>
      </c>
      <c r="J14" s="28" t="s">
        <v>40</v>
      </c>
      <c r="K14" s="26" t="s">
        <v>14</v>
      </c>
      <c r="L14" s="32" t="s">
        <v>41</v>
      </c>
      <c r="M14" s="26" t="s">
        <v>38</v>
      </c>
      <c r="N14" s="26" t="s">
        <v>39</v>
      </c>
      <c r="O14" s="26" t="s">
        <v>40</v>
      </c>
      <c r="P14" s="26" t="s">
        <v>14</v>
      </c>
    </row>
    <row r="15" spans="1:16" ht="13.5">
      <c r="A15" s="33" t="s">
        <v>42</v>
      </c>
      <c r="B15" s="33"/>
      <c r="C15" s="33"/>
      <c r="D15" s="33"/>
      <c r="E15" s="34"/>
      <c r="F15" s="35" t="s">
        <v>43</v>
      </c>
      <c r="G15" s="35" t="s">
        <v>44</v>
      </c>
      <c r="H15" s="33" t="s">
        <v>14</v>
      </c>
      <c r="I15" s="35" t="s">
        <v>14</v>
      </c>
      <c r="J15" s="35" t="s">
        <v>14</v>
      </c>
      <c r="K15" s="33"/>
      <c r="L15" s="36" t="s">
        <v>43</v>
      </c>
      <c r="M15" s="33" t="s">
        <v>14</v>
      </c>
      <c r="N15" s="33" t="s">
        <v>14</v>
      </c>
      <c r="O15" s="33" t="s">
        <v>14</v>
      </c>
      <c r="P15" s="33"/>
    </row>
    <row r="16" spans="1:19" ht="13.5">
      <c r="A16" s="25">
        <v>1</v>
      </c>
      <c r="B16" s="25">
        <v>2</v>
      </c>
      <c r="C16" s="25">
        <v>3</v>
      </c>
      <c r="D16" s="25">
        <v>4</v>
      </c>
      <c r="E16" s="25">
        <v>5</v>
      </c>
      <c r="F16" s="35">
        <v>6</v>
      </c>
      <c r="G16" s="35">
        <v>7</v>
      </c>
      <c r="H16" s="33">
        <v>8</v>
      </c>
      <c r="I16" s="35">
        <v>9</v>
      </c>
      <c r="J16" s="35">
        <v>10</v>
      </c>
      <c r="K16" s="33">
        <v>11</v>
      </c>
      <c r="L16" s="25">
        <v>12</v>
      </c>
      <c r="M16" s="25">
        <v>13</v>
      </c>
      <c r="N16" s="25">
        <v>14</v>
      </c>
      <c r="O16" s="25">
        <v>15</v>
      </c>
      <c r="P16" s="25">
        <v>16</v>
      </c>
      <c r="R16" s="37"/>
      <c r="S16" s="37"/>
    </row>
    <row r="17" spans="1:16" s="17" customFormat="1" ht="13.5">
      <c r="A17" s="38"/>
      <c r="B17" s="39"/>
      <c r="C17" s="40"/>
      <c r="D17" s="41"/>
      <c r="E17" s="42"/>
      <c r="F17" s="43"/>
      <c r="G17" s="44"/>
      <c r="H17" s="42"/>
      <c r="I17" s="45"/>
      <c r="J17" s="46"/>
      <c r="K17" s="43"/>
      <c r="L17" s="42"/>
      <c r="M17" s="42"/>
      <c r="N17" s="42"/>
      <c r="O17" s="42"/>
      <c r="P17" s="42"/>
    </row>
    <row r="18" spans="1:16" s="17" customFormat="1" ht="13.5">
      <c r="A18" s="38"/>
      <c r="B18" s="39"/>
      <c r="C18" s="47" t="s">
        <v>45</v>
      </c>
      <c r="D18" s="41"/>
      <c r="E18" s="42"/>
      <c r="F18" s="43"/>
      <c r="G18" s="44"/>
      <c r="H18" s="42"/>
      <c r="I18" s="45"/>
      <c r="J18" s="46"/>
      <c r="K18" s="43"/>
      <c r="L18" s="42"/>
      <c r="M18" s="42"/>
      <c r="N18" s="42"/>
      <c r="O18" s="42"/>
      <c r="P18" s="42"/>
    </row>
    <row r="19" spans="1:16" s="17" customFormat="1" ht="29.25" customHeight="1">
      <c r="A19" s="48">
        <v>1</v>
      </c>
      <c r="B19" s="49" t="s">
        <v>46</v>
      </c>
      <c r="C19" s="50" t="s">
        <v>47</v>
      </c>
      <c r="D19" s="51" t="s">
        <v>48</v>
      </c>
      <c r="E19" s="52">
        <v>1</v>
      </c>
      <c r="F19" s="53">
        <v>0</v>
      </c>
      <c r="G19" s="53">
        <v>0</v>
      </c>
      <c r="H19" s="54">
        <f>ROUND(G19*F19,2)</f>
        <v>0</v>
      </c>
      <c r="I19" s="53">
        <v>0</v>
      </c>
      <c r="J19" s="53">
        <v>0</v>
      </c>
      <c r="K19" s="55">
        <f>ROUND(SUM(H19:J19),2)</f>
        <v>0</v>
      </c>
      <c r="L19" s="55">
        <f>ROUND(E19*F19,2)</f>
        <v>0</v>
      </c>
      <c r="M19" s="55">
        <f>ROUND(E19*H19,2)</f>
        <v>0</v>
      </c>
      <c r="N19" s="55">
        <f>ROUND(E19*I19,2)</f>
        <v>0</v>
      </c>
      <c r="O19" s="55">
        <f>ROUND(E19*J19,2)</f>
        <v>0</v>
      </c>
      <c r="P19" s="55">
        <f>ROUND(SUM(M19:O19),2)</f>
        <v>0</v>
      </c>
    </row>
    <row r="20" spans="1:16" ht="32.25" customHeight="1">
      <c r="A20" s="48">
        <v>2</v>
      </c>
      <c r="B20" s="49" t="s">
        <v>46</v>
      </c>
      <c r="C20" s="56" t="s">
        <v>49</v>
      </c>
      <c r="D20" s="51" t="s">
        <v>50</v>
      </c>
      <c r="E20" s="52">
        <v>140</v>
      </c>
      <c r="F20" s="53">
        <v>0</v>
      </c>
      <c r="G20" s="53">
        <v>0</v>
      </c>
      <c r="H20" s="54">
        <f>ROUND(G20*F20,2)</f>
        <v>0</v>
      </c>
      <c r="I20" s="53">
        <v>0</v>
      </c>
      <c r="J20" s="53">
        <v>0</v>
      </c>
      <c r="K20" s="55">
        <f>ROUND(SUM(H20:J20),2)</f>
        <v>0</v>
      </c>
      <c r="L20" s="55">
        <f>ROUND(E20*F20,2)</f>
        <v>0</v>
      </c>
      <c r="M20" s="55">
        <f>ROUND(E20*H20,2)</f>
        <v>0</v>
      </c>
      <c r="N20" s="55">
        <f>ROUND(E20*I20,2)</f>
        <v>0</v>
      </c>
      <c r="O20" s="55">
        <f>ROUND(E20*J20,2)</f>
        <v>0</v>
      </c>
      <c r="P20" s="55">
        <f>ROUND(SUM(M20:O20),2)</f>
        <v>0</v>
      </c>
    </row>
    <row r="21" spans="1:16" s="17" customFormat="1" ht="13.5">
      <c r="A21" s="57">
        <v>3</v>
      </c>
      <c r="B21" s="49" t="s">
        <v>46</v>
      </c>
      <c r="C21" s="58" t="s">
        <v>51</v>
      </c>
      <c r="D21" s="59" t="s">
        <v>52</v>
      </c>
      <c r="E21" s="60">
        <v>1</v>
      </c>
      <c r="F21" s="61">
        <v>0</v>
      </c>
      <c r="G21" s="53">
        <v>0</v>
      </c>
      <c r="H21" s="54">
        <f>ROUND(G21*F21,2)</f>
        <v>0</v>
      </c>
      <c r="I21" s="53">
        <v>0</v>
      </c>
      <c r="J21" s="53">
        <v>0</v>
      </c>
      <c r="K21" s="55">
        <f>ROUND(SUM(H21:J21),2)</f>
        <v>0</v>
      </c>
      <c r="L21" s="55">
        <f>ROUND(E21*F21,2)</f>
        <v>0</v>
      </c>
      <c r="M21" s="55">
        <f>ROUND(E21*H21,2)</f>
        <v>0</v>
      </c>
      <c r="N21" s="55">
        <f>ROUND(E21*I21,2)</f>
        <v>0</v>
      </c>
      <c r="O21" s="55">
        <f>ROUND(E21*J21,2)</f>
        <v>0</v>
      </c>
      <c r="P21" s="55">
        <f>ROUND(SUM(M21:O21),2)</f>
        <v>0</v>
      </c>
    </row>
    <row r="22" spans="1:16" s="17" customFormat="1" ht="16.5" customHeight="1">
      <c r="A22" s="48">
        <v>4</v>
      </c>
      <c r="B22" s="49" t="s">
        <v>46</v>
      </c>
      <c r="C22" s="62" t="s">
        <v>53</v>
      </c>
      <c r="D22" s="59" t="s">
        <v>48</v>
      </c>
      <c r="E22" s="63">
        <v>1</v>
      </c>
      <c r="F22" s="53">
        <v>0</v>
      </c>
      <c r="G22" s="53">
        <v>0</v>
      </c>
      <c r="H22" s="54">
        <f>ROUND(G22*F22,2)</f>
        <v>0</v>
      </c>
      <c r="I22" s="53">
        <v>0</v>
      </c>
      <c r="J22" s="53">
        <v>0</v>
      </c>
      <c r="K22" s="55">
        <f>ROUND(SUM(H22:J22),2)</f>
        <v>0</v>
      </c>
      <c r="L22" s="55">
        <f>ROUND(E22*F22,2)</f>
        <v>0</v>
      </c>
      <c r="M22" s="55">
        <f>ROUND(E22*H22,2)</f>
        <v>0</v>
      </c>
      <c r="N22" s="55">
        <f>ROUND(E22*I22,2)</f>
        <v>0</v>
      </c>
      <c r="O22" s="55">
        <f>ROUND(E22*J22,2)</f>
        <v>0</v>
      </c>
      <c r="P22" s="55">
        <f>ROUND(SUM(M22:O22),2)</f>
        <v>0</v>
      </c>
    </row>
    <row r="23" spans="1:16" s="17" customFormat="1" ht="24" customHeight="1">
      <c r="A23" s="48">
        <v>5</v>
      </c>
      <c r="B23" s="49" t="s">
        <v>46</v>
      </c>
      <c r="C23" s="64" t="s">
        <v>54</v>
      </c>
      <c r="D23" s="65" t="s">
        <v>52</v>
      </c>
      <c r="E23" s="63">
        <v>1</v>
      </c>
      <c r="F23" s="66"/>
      <c r="G23" s="53">
        <v>0</v>
      </c>
      <c r="H23" s="67">
        <f>ROUND(F23*G23,2)</f>
        <v>0</v>
      </c>
      <c r="I23" s="68"/>
      <c r="J23" s="53">
        <v>0</v>
      </c>
      <c r="K23" s="69">
        <f>ROUND(SUM(H23:J23),2)</f>
        <v>0</v>
      </c>
      <c r="L23" s="69">
        <f>ROUND(E23*F23,2)</f>
        <v>0</v>
      </c>
      <c r="M23" s="69">
        <f>ROUND(E23*H23,2)</f>
        <v>0</v>
      </c>
      <c r="N23" s="69">
        <f>ROUND(E23*I23,2)</f>
        <v>0</v>
      </c>
      <c r="O23" s="69">
        <f>ROUND(E23*J23,2)</f>
        <v>0</v>
      </c>
      <c r="P23" s="69">
        <f>ROUND(SUM(M23:O23),2)</f>
        <v>0</v>
      </c>
    </row>
    <row r="24" spans="1:16" s="17" customFormat="1" ht="30" customHeight="1">
      <c r="A24" s="57">
        <v>6</v>
      </c>
      <c r="B24" s="49" t="s">
        <v>46</v>
      </c>
      <c r="C24" s="70" t="s">
        <v>55</v>
      </c>
      <c r="D24" s="51" t="s">
        <v>52</v>
      </c>
      <c r="E24" s="63">
        <v>1</v>
      </c>
      <c r="F24" s="71"/>
      <c r="G24" s="53">
        <v>0</v>
      </c>
      <c r="H24" s="72">
        <f>ROUND(F24*G24,2)</f>
        <v>0</v>
      </c>
      <c r="I24" s="73"/>
      <c r="J24" s="53">
        <v>0</v>
      </c>
      <c r="K24" s="55">
        <f>ROUND(SUM(H24:J24),2)</f>
        <v>0</v>
      </c>
      <c r="L24" s="55">
        <f>ROUND(E24*F24,2)</f>
        <v>0</v>
      </c>
      <c r="M24" s="55">
        <f>ROUND(E24*H24,2)</f>
        <v>0</v>
      </c>
      <c r="N24" s="55">
        <f>ROUND(E24*I24,2)</f>
        <v>0</v>
      </c>
      <c r="O24" s="55">
        <f>ROUND(E24*J24,2)</f>
        <v>0</v>
      </c>
      <c r="P24" s="55">
        <f>ROUND(SUM(M24:O24),2)</f>
        <v>0</v>
      </c>
    </row>
    <row r="25" spans="1:16" s="17" customFormat="1" ht="30" customHeight="1">
      <c r="A25" s="48">
        <v>7</v>
      </c>
      <c r="B25" s="49" t="s">
        <v>46</v>
      </c>
      <c r="C25" s="74" t="s">
        <v>56</v>
      </c>
      <c r="D25" s="75" t="s">
        <v>57</v>
      </c>
      <c r="E25" s="76">
        <v>1</v>
      </c>
      <c r="F25" s="53">
        <v>0</v>
      </c>
      <c r="G25" s="53">
        <v>0</v>
      </c>
      <c r="H25" s="67">
        <f>ROUND(F25*G25,2)</f>
        <v>0</v>
      </c>
      <c r="I25" s="53">
        <v>0</v>
      </c>
      <c r="J25" s="53">
        <v>0</v>
      </c>
      <c r="K25" s="69">
        <f>ROUND(SUM(H25:J25),2)</f>
        <v>0</v>
      </c>
      <c r="L25" s="69">
        <f>ROUND(E25*F25,2)</f>
        <v>0</v>
      </c>
      <c r="M25" s="69">
        <f>ROUND(E25*H25,2)</f>
        <v>0</v>
      </c>
      <c r="N25" s="69">
        <f>ROUND(E25*I25,2)</f>
        <v>0</v>
      </c>
      <c r="O25" s="69">
        <f>ROUND(E25*J25,2)</f>
        <v>0</v>
      </c>
      <c r="P25" s="69">
        <f>ROUND(SUM(M25:O25),2)</f>
        <v>0</v>
      </c>
    </row>
    <row r="26" spans="1:16" s="17" customFormat="1" ht="60.75" customHeight="1">
      <c r="A26" s="48">
        <v>8</v>
      </c>
      <c r="B26" s="77" t="s">
        <v>46</v>
      </c>
      <c r="C26" s="78" t="s">
        <v>58</v>
      </c>
      <c r="D26" s="79" t="s">
        <v>57</v>
      </c>
      <c r="E26" s="80">
        <v>1</v>
      </c>
      <c r="F26" s="53">
        <v>0</v>
      </c>
      <c r="G26" s="53">
        <v>0</v>
      </c>
      <c r="H26" s="67">
        <f>ROUND(F26*G26,2)</f>
        <v>0</v>
      </c>
      <c r="I26" s="53">
        <v>0</v>
      </c>
      <c r="J26" s="53">
        <v>0</v>
      </c>
      <c r="K26" s="69">
        <f>ROUND(SUM(H26:J26),2)</f>
        <v>0</v>
      </c>
      <c r="L26" s="69">
        <f>ROUND(E26*F26,2)</f>
        <v>0</v>
      </c>
      <c r="M26" s="69">
        <f>ROUND(E26*H26,2)</f>
        <v>0</v>
      </c>
      <c r="N26" s="69">
        <f>ROUND(E26*I26,2)</f>
        <v>0</v>
      </c>
      <c r="O26" s="69">
        <f>ROUND(E26*J26,2)</f>
        <v>0</v>
      </c>
      <c r="P26" s="69">
        <f>ROUND(SUM(M26:O26),2)</f>
        <v>0</v>
      </c>
    </row>
    <row r="27" spans="1:16" s="17" customFormat="1" ht="60.75" customHeight="1">
      <c r="A27" s="57">
        <v>9</v>
      </c>
      <c r="B27" s="77" t="s">
        <v>46</v>
      </c>
      <c r="C27" s="81" t="s">
        <v>59</v>
      </c>
      <c r="D27" s="82" t="s">
        <v>48</v>
      </c>
      <c r="E27" s="82">
        <v>3</v>
      </c>
      <c r="F27" s="53">
        <v>0</v>
      </c>
      <c r="G27" s="53">
        <v>0</v>
      </c>
      <c r="H27" s="67">
        <f>ROUND(F27*G27,2)</f>
        <v>0</v>
      </c>
      <c r="I27" s="53">
        <v>0</v>
      </c>
      <c r="J27" s="53">
        <v>0</v>
      </c>
      <c r="K27" s="69">
        <f>ROUND(SUM(H27:J27),2)</f>
        <v>0</v>
      </c>
      <c r="L27" s="69">
        <f>ROUND(E27*F27,2)</f>
        <v>0</v>
      </c>
      <c r="M27" s="69">
        <f>ROUND(E27*H27,2)</f>
        <v>0</v>
      </c>
      <c r="N27" s="69">
        <f>ROUND(E27*I27,2)</f>
        <v>0</v>
      </c>
      <c r="O27" s="69">
        <f>ROUND(E27*J27,2)</f>
        <v>0</v>
      </c>
      <c r="P27" s="69">
        <f>ROUND(SUM(M27:O27),2)</f>
        <v>0</v>
      </c>
    </row>
    <row r="28" spans="1:16" s="17" customFormat="1" ht="38.25" customHeight="1">
      <c r="A28" s="48">
        <v>10</v>
      </c>
      <c r="B28" s="77" t="s">
        <v>46</v>
      </c>
      <c r="C28" s="83" t="s">
        <v>60</v>
      </c>
      <c r="D28" s="84" t="s">
        <v>61</v>
      </c>
      <c r="E28" s="84">
        <v>500</v>
      </c>
      <c r="F28" s="53">
        <v>0</v>
      </c>
      <c r="G28" s="53">
        <v>0</v>
      </c>
      <c r="H28" s="67">
        <f>ROUND(F28*G28,2)</f>
        <v>0</v>
      </c>
      <c r="I28" s="53">
        <v>0</v>
      </c>
      <c r="J28" s="53">
        <v>0</v>
      </c>
      <c r="K28" s="69">
        <f>ROUND(SUM(H28:J28),2)</f>
        <v>0</v>
      </c>
      <c r="L28" s="69">
        <f>ROUND(E28*F28,2)</f>
        <v>0</v>
      </c>
      <c r="M28" s="69">
        <f>ROUND(E28*H28,2)</f>
        <v>0</v>
      </c>
      <c r="N28" s="69">
        <f>ROUND(E28*I28,2)</f>
        <v>0</v>
      </c>
      <c r="O28" s="69">
        <f>ROUND(E28*J28,2)</f>
        <v>0</v>
      </c>
      <c r="P28" s="69">
        <f>ROUND(SUM(M28:O28),2)</f>
        <v>0</v>
      </c>
    </row>
    <row r="29" spans="1:16" s="17" customFormat="1" ht="38.25" customHeight="1">
      <c r="A29" s="48">
        <v>11</v>
      </c>
      <c r="B29" s="49" t="s">
        <v>46</v>
      </c>
      <c r="C29" s="85" t="s">
        <v>62</v>
      </c>
      <c r="D29" s="86" t="s">
        <v>48</v>
      </c>
      <c r="E29" s="86">
        <v>1</v>
      </c>
      <c r="F29" s="53">
        <v>0</v>
      </c>
      <c r="G29" s="53">
        <v>0</v>
      </c>
      <c r="H29" s="72">
        <f>ROUND(F29*G29,2)</f>
        <v>0</v>
      </c>
      <c r="I29" s="87"/>
      <c r="J29" s="53">
        <v>0</v>
      </c>
      <c r="K29" s="55">
        <f>ROUND(SUM(H29:J29),2)</f>
        <v>0</v>
      </c>
      <c r="L29" s="55">
        <f>ROUND(E29*F29,2)</f>
        <v>0</v>
      </c>
      <c r="M29" s="55">
        <f>ROUND(E29*H29,2)</f>
        <v>0</v>
      </c>
      <c r="N29" s="55">
        <f>ROUND(E29*I29,2)</f>
        <v>0</v>
      </c>
      <c r="O29" s="55">
        <f>ROUND(E29*J29,2)</f>
        <v>0</v>
      </c>
      <c r="P29" s="55">
        <f>ROUND(SUM(M29:O29),2)</f>
        <v>0</v>
      </c>
    </row>
    <row r="30" spans="1:16" s="17" customFormat="1" ht="59.25" customHeight="1">
      <c r="A30" s="57">
        <v>12</v>
      </c>
      <c r="B30" s="88" t="s">
        <v>46</v>
      </c>
      <c r="C30" s="89" t="s">
        <v>63</v>
      </c>
      <c r="D30" s="90" t="s">
        <v>64</v>
      </c>
      <c r="E30" s="90">
        <v>1</v>
      </c>
      <c r="F30" s="91"/>
      <c r="G30" s="91"/>
      <c r="H30" s="92"/>
      <c r="I30" s="93">
        <v>0</v>
      </c>
      <c r="J30" s="91"/>
      <c r="K30" s="94">
        <f>ROUND(SUM(H30:J30),2)</f>
        <v>0</v>
      </c>
      <c r="L30" s="94">
        <f>ROUND(E30*F30,2)</f>
        <v>0</v>
      </c>
      <c r="M30" s="94">
        <f>ROUND(E30*H30,2)</f>
        <v>0</v>
      </c>
      <c r="N30" s="94">
        <f>ROUND(E30*I30,2)</f>
        <v>0</v>
      </c>
      <c r="O30" s="94">
        <f>ROUND(E30*J30,2)</f>
        <v>0</v>
      </c>
      <c r="P30" s="94">
        <f>ROUND(SUM(M30:O30),2)</f>
        <v>0</v>
      </c>
    </row>
    <row r="31" spans="1:16" s="17" customFormat="1" ht="13.5">
      <c r="A31" s="95"/>
      <c r="B31" s="96"/>
      <c r="C31" s="97" t="s">
        <v>65</v>
      </c>
      <c r="D31" s="98"/>
      <c r="E31" s="99"/>
      <c r="F31" s="100"/>
      <c r="G31" s="101"/>
      <c r="H31" s="99"/>
      <c r="I31" s="102"/>
      <c r="J31" s="103"/>
      <c r="K31" s="100"/>
      <c r="L31" s="104">
        <f>ROUND(SUM(L19:L30),2)</f>
        <v>0</v>
      </c>
      <c r="M31" s="104">
        <f>ROUND(SUM(M19:M30),2)</f>
        <v>0</v>
      </c>
      <c r="N31" s="104">
        <f>ROUND(SUM(N19:N30),2)</f>
        <v>0</v>
      </c>
      <c r="O31" s="104">
        <f>ROUND(SUM(O19:O30),2)</f>
        <v>0</v>
      </c>
      <c r="P31" s="105">
        <f>ROUND(SUM(P19:P30),2)</f>
        <v>0</v>
      </c>
    </row>
    <row r="32" spans="1:18" ht="15" customHeight="1">
      <c r="A32" s="106"/>
      <c r="B32" s="38"/>
      <c r="C32" s="107" t="s">
        <v>66</v>
      </c>
      <c r="D32" s="107"/>
      <c r="E32" s="107"/>
      <c r="F32" s="107"/>
      <c r="G32" s="107"/>
      <c r="H32" s="107"/>
      <c r="I32" s="107"/>
      <c r="J32" s="107"/>
      <c r="K32" s="108">
        <v>0</v>
      </c>
      <c r="L32" s="109"/>
      <c r="M32" s="42"/>
      <c r="N32" s="110">
        <f>ROUND(N31*K32,2)</f>
        <v>0</v>
      </c>
      <c r="O32" s="111"/>
      <c r="P32" s="42">
        <f>N32</f>
        <v>0</v>
      </c>
      <c r="R32" s="112"/>
    </row>
    <row r="33" spans="1:18" ht="15" customHeight="1">
      <c r="A33" s="113"/>
      <c r="B33" s="114"/>
      <c r="C33" s="115" t="s">
        <v>67</v>
      </c>
      <c r="D33" s="115"/>
      <c r="E33" s="115"/>
      <c r="F33" s="115"/>
      <c r="G33" s="115"/>
      <c r="H33" s="115"/>
      <c r="I33" s="115"/>
      <c r="J33" s="115"/>
      <c r="K33" s="115"/>
      <c r="L33" s="116">
        <f>L31+L32</f>
        <v>0</v>
      </c>
      <c r="M33" s="116">
        <f>M31+M32</f>
        <v>0</v>
      </c>
      <c r="N33" s="116">
        <f>N31+N32</f>
        <v>0</v>
      </c>
      <c r="O33" s="116">
        <f>O31+O32</f>
        <v>0</v>
      </c>
      <c r="P33" s="116">
        <f>P31+P32</f>
        <v>0</v>
      </c>
      <c r="R33" s="112"/>
    </row>
    <row r="34" spans="1:16" ht="13.5">
      <c r="A34" s="41" t="s">
        <v>68</v>
      </c>
      <c r="B34" s="41"/>
      <c r="C34" s="117"/>
      <c r="D34" s="117"/>
      <c r="E34" s="117"/>
      <c r="F34" s="117"/>
      <c r="G34" s="117"/>
      <c r="H34" s="117"/>
      <c r="I34" s="117"/>
      <c r="J34" s="117"/>
      <c r="K34" s="117"/>
      <c r="L34" s="117"/>
      <c r="M34" s="117"/>
      <c r="N34" s="117"/>
      <c r="O34" s="117"/>
      <c r="P34" s="117"/>
    </row>
    <row r="35" spans="1:16" ht="13.5">
      <c r="A35" s="41"/>
      <c r="B35" s="118"/>
      <c r="C35" s="118"/>
      <c r="D35" s="118"/>
      <c r="E35" s="118"/>
      <c r="F35" s="118"/>
      <c r="G35" s="118"/>
      <c r="H35" s="118"/>
      <c r="I35" s="118"/>
      <c r="J35" s="118"/>
      <c r="K35" s="118"/>
      <c r="L35" s="118"/>
      <c r="M35" s="118"/>
      <c r="N35" s="118"/>
      <c r="O35" s="118"/>
      <c r="P35" s="118"/>
    </row>
    <row r="36" spans="1:16" ht="13.5">
      <c r="A36" s="41" t="s">
        <v>69</v>
      </c>
      <c r="B36" s="41"/>
      <c r="C36" s="118"/>
      <c r="D36" s="118"/>
      <c r="E36" s="118"/>
      <c r="F36" s="118"/>
      <c r="G36" s="118"/>
      <c r="H36" s="118"/>
      <c r="I36" s="118"/>
      <c r="J36" s="118"/>
      <c r="K36" s="118"/>
      <c r="L36" s="118"/>
      <c r="M36" s="118"/>
      <c r="N36" s="118"/>
      <c r="O36" s="118"/>
      <c r="P36" s="118"/>
    </row>
    <row r="37" spans="1:16" ht="13.5">
      <c r="A37" s="119"/>
      <c r="B37" s="41"/>
      <c r="C37" s="120"/>
      <c r="D37" s="120"/>
      <c r="E37" s="120"/>
      <c r="F37" s="41"/>
      <c r="G37" s="41"/>
      <c r="H37" s="41"/>
      <c r="I37" s="41" t="s">
        <v>70</v>
      </c>
      <c r="J37" s="41"/>
      <c r="K37" s="41"/>
      <c r="L37" s="120"/>
      <c r="M37" s="120"/>
      <c r="N37" s="120"/>
      <c r="O37" s="120"/>
      <c r="P37" s="120"/>
    </row>
    <row r="38" spans="1:16" ht="13.5">
      <c r="A38" s="119"/>
      <c r="B38" s="41"/>
      <c r="C38" s="121" t="s">
        <v>71</v>
      </c>
      <c r="D38" s="121"/>
      <c r="E38" s="121"/>
      <c r="F38" s="41"/>
      <c r="G38" s="41"/>
      <c r="H38" s="41"/>
      <c r="I38" s="41"/>
      <c r="J38" s="41"/>
      <c r="K38" s="41"/>
      <c r="L38" s="121" t="s">
        <v>71</v>
      </c>
      <c r="M38" s="121"/>
      <c r="N38" s="121"/>
      <c r="O38" s="121"/>
      <c r="P38" s="121"/>
    </row>
    <row r="39" spans="1:16" ht="13.5">
      <c r="A39" s="119"/>
      <c r="B39" s="41"/>
      <c r="C39" s="122"/>
      <c r="D39" s="41"/>
      <c r="E39" s="41"/>
      <c r="F39" s="41"/>
      <c r="G39" s="41"/>
      <c r="H39" s="41"/>
      <c r="I39" s="41"/>
      <c r="J39" s="41"/>
      <c r="K39" s="41"/>
      <c r="L39" s="41"/>
      <c r="M39" s="41"/>
      <c r="N39" s="41"/>
      <c r="O39" s="41"/>
      <c r="P39" s="41"/>
    </row>
    <row r="40" spans="1:16" ht="13.5">
      <c r="A40" s="119"/>
      <c r="B40" s="119"/>
      <c r="C40" s="119"/>
      <c r="D40" s="119"/>
      <c r="E40" s="119"/>
      <c r="F40" s="119"/>
      <c r="G40" s="119"/>
      <c r="H40" s="119"/>
      <c r="I40" s="119"/>
      <c r="J40" s="119"/>
      <c r="K40" s="119"/>
      <c r="L40" s="119"/>
      <c r="M40" s="119"/>
      <c r="N40" s="119"/>
      <c r="O40" s="119"/>
      <c r="P40" s="119"/>
    </row>
    <row r="41" spans="2:16" ht="13.5">
      <c r="B41" s="119"/>
      <c r="C41" s="119"/>
      <c r="D41" s="119"/>
      <c r="E41" s="119"/>
      <c r="F41" s="119"/>
      <c r="G41" s="119"/>
      <c r="H41" s="119"/>
      <c r="I41" s="119"/>
      <c r="J41" s="119"/>
      <c r="K41" s="119"/>
      <c r="L41" s="119"/>
      <c r="M41" s="119"/>
      <c r="N41" s="119"/>
      <c r="O41" s="119"/>
      <c r="P41" s="119"/>
    </row>
    <row r="42" spans="2:16" ht="13.5">
      <c r="B42" s="119"/>
      <c r="C42" s="119"/>
      <c r="D42" s="119"/>
      <c r="E42" s="119"/>
      <c r="F42" s="119"/>
      <c r="G42" s="119"/>
      <c r="H42" s="119"/>
      <c r="I42" s="119"/>
      <c r="J42" s="119"/>
      <c r="K42" s="119"/>
      <c r="L42" s="119"/>
      <c r="M42" s="119"/>
      <c r="N42" s="119"/>
      <c r="O42" s="119"/>
      <c r="P42" s="119"/>
    </row>
    <row r="43" spans="2:16" ht="13.5">
      <c r="B43" s="119"/>
      <c r="C43" s="119"/>
      <c r="D43" s="119"/>
      <c r="E43" s="119"/>
      <c r="F43" s="119"/>
      <c r="G43" s="119"/>
      <c r="H43" s="119"/>
      <c r="I43" s="119"/>
      <c r="J43" s="119"/>
      <c r="K43" s="119"/>
      <c r="L43" s="119"/>
      <c r="M43" s="119"/>
      <c r="N43" s="119"/>
      <c r="O43" s="119"/>
      <c r="P43" s="119"/>
    </row>
  </sheetData>
  <sheetProtection selectLockedCells="1" selectUnlockedCells="1"/>
  <mergeCells count="33">
    <mergeCell ref="A1:P1"/>
    <mergeCell ref="A2:P2"/>
    <mergeCell ref="A3:P3"/>
    <mergeCell ref="A4:B5"/>
    <mergeCell ref="C4:P4"/>
    <mergeCell ref="C5:P5"/>
    <mergeCell ref="A6:P6"/>
    <mergeCell ref="A7:B7"/>
    <mergeCell ref="C7:P7"/>
    <mergeCell ref="A8:B8"/>
    <mergeCell ref="C8:P8"/>
    <mergeCell ref="A9:B9"/>
    <mergeCell ref="D9:E9"/>
    <mergeCell ref="I9:L9"/>
    <mergeCell ref="M9:N9"/>
    <mergeCell ref="A10:I10"/>
    <mergeCell ref="J10:K10"/>
    <mergeCell ref="O10:P10"/>
    <mergeCell ref="A11:P11"/>
    <mergeCell ref="F12:K12"/>
    <mergeCell ref="L12:P12"/>
    <mergeCell ref="C32:J32"/>
    <mergeCell ref="C33:K33"/>
    <mergeCell ref="A34:B34"/>
    <mergeCell ref="A36:B36"/>
    <mergeCell ref="C37:E37"/>
    <mergeCell ref="F37:H37"/>
    <mergeCell ref="I37:K37"/>
    <mergeCell ref="L37:P37"/>
    <mergeCell ref="C38:E38"/>
    <mergeCell ref="F38:K38"/>
    <mergeCell ref="L38:P38"/>
    <mergeCell ref="D39:P39"/>
  </mergeCells>
  <printOptions/>
  <pageMargins left="0.12013888888888889" right="0.14027777777777778" top="0.75" bottom="0.75" header="0.5118055555555555" footer="0.5118055555555555"/>
  <pageSetup horizontalDpi="300" verticalDpi="300" orientation="landscape" paperSize="9"/>
</worksheet>
</file>

<file path=xl/worksheets/sheet2.xml><?xml version="1.0" encoding="utf-8"?>
<worksheet xmlns="http://schemas.openxmlformats.org/spreadsheetml/2006/main" xmlns:r="http://schemas.openxmlformats.org/officeDocument/2006/relationships">
  <dimension ref="A1:S33"/>
  <sheetViews>
    <sheetView workbookViewId="0" topLeftCell="A4">
      <selection activeCell="C4" sqref="C4"/>
    </sheetView>
  </sheetViews>
  <sheetFormatPr defaultColWidth="9.140625" defaultRowHeight="15"/>
  <cols>
    <col min="1" max="1" width="3.8515625" style="1" customWidth="1"/>
    <col min="2" max="2" width="8.421875" style="1" customWidth="1"/>
    <col min="3" max="3" width="34.8515625" style="1" customWidth="1"/>
    <col min="4" max="4" width="5.7109375" style="1" customWidth="1"/>
    <col min="5" max="5" width="7.8515625" style="1" customWidth="1"/>
    <col min="6" max="6" width="6.00390625" style="1" customWidth="1"/>
    <col min="7" max="7" width="6.57421875" style="2" customWidth="1"/>
    <col min="8" max="8" width="6.28125" style="1" customWidth="1"/>
    <col min="9" max="9" width="7.140625" style="2" customWidth="1"/>
    <col min="10" max="10" width="6.140625" style="2" customWidth="1"/>
    <col min="11" max="11" width="7.140625" style="1" customWidth="1"/>
    <col min="12" max="12" width="8.28125" style="1" customWidth="1"/>
    <col min="13" max="13" width="8.8515625" style="1" customWidth="1"/>
    <col min="14" max="14" width="8.7109375" style="1" customWidth="1"/>
    <col min="15" max="15" width="8.28125" style="1" customWidth="1"/>
    <col min="16" max="16" width="8.8515625" style="1" customWidth="1"/>
    <col min="17" max="16384" width="9.140625" style="1" customWidth="1"/>
  </cols>
  <sheetData>
    <row r="1" spans="1:16" ht="34.5" customHeight="1">
      <c r="A1" s="3" t="s">
        <v>72</v>
      </c>
      <c r="B1" s="3"/>
      <c r="C1" s="3"/>
      <c r="D1" s="3"/>
      <c r="E1" s="3"/>
      <c r="F1" s="3"/>
      <c r="G1" s="3"/>
      <c r="H1" s="3"/>
      <c r="I1" s="3"/>
      <c r="J1" s="3"/>
      <c r="K1" s="3"/>
      <c r="L1" s="3"/>
      <c r="M1" s="3"/>
      <c r="N1" s="3"/>
      <c r="O1" s="3"/>
      <c r="P1" s="3"/>
    </row>
    <row r="2" spans="1:16" ht="17.25">
      <c r="A2" s="4" t="s">
        <v>73</v>
      </c>
      <c r="B2" s="4"/>
      <c r="C2" s="4"/>
      <c r="D2" s="4"/>
      <c r="E2" s="4"/>
      <c r="F2" s="4"/>
      <c r="G2" s="4"/>
      <c r="H2" s="4"/>
      <c r="I2" s="4"/>
      <c r="J2" s="4"/>
      <c r="K2" s="4"/>
      <c r="L2" s="4"/>
      <c r="M2" s="4"/>
      <c r="N2" s="4"/>
      <c r="O2" s="4"/>
      <c r="P2" s="4"/>
    </row>
    <row r="3" spans="1:16" ht="14.25" customHeight="1">
      <c r="A3" s="5" t="s">
        <v>2</v>
      </c>
      <c r="B3" s="5"/>
      <c r="C3" s="5"/>
      <c r="D3" s="5"/>
      <c r="E3" s="5"/>
      <c r="F3" s="5"/>
      <c r="G3" s="5"/>
      <c r="H3" s="5"/>
      <c r="I3" s="5"/>
      <c r="J3" s="5"/>
      <c r="K3" s="5"/>
      <c r="L3" s="5"/>
      <c r="M3" s="5"/>
      <c r="N3" s="5"/>
      <c r="O3" s="5"/>
      <c r="P3" s="5"/>
    </row>
    <row r="4" spans="1:16" ht="14.25" customHeight="1">
      <c r="A4" s="6" t="s">
        <v>3</v>
      </c>
      <c r="B4" s="6"/>
      <c r="C4" s="7" t="s">
        <v>4</v>
      </c>
      <c r="D4" s="7"/>
      <c r="E4" s="7"/>
      <c r="F4" s="7"/>
      <c r="G4" s="7"/>
      <c r="H4" s="7"/>
      <c r="I4" s="7"/>
      <c r="J4" s="7"/>
      <c r="K4" s="7"/>
      <c r="L4" s="7"/>
      <c r="M4" s="7"/>
      <c r="N4" s="7"/>
      <c r="O4" s="7"/>
      <c r="P4" s="7"/>
    </row>
    <row r="5" spans="1:16" ht="14.25" customHeight="1">
      <c r="A5" s="6"/>
      <c r="B5" s="6"/>
      <c r="C5" s="8" t="s">
        <v>5</v>
      </c>
      <c r="D5" s="8"/>
      <c r="E5" s="8"/>
      <c r="F5" s="8"/>
      <c r="G5" s="8"/>
      <c r="H5" s="8"/>
      <c r="I5" s="8"/>
      <c r="J5" s="8"/>
      <c r="K5" s="8"/>
      <c r="L5" s="8"/>
      <c r="M5" s="8"/>
      <c r="N5" s="8"/>
      <c r="O5" s="8"/>
      <c r="P5" s="8"/>
    </row>
    <row r="6" spans="1:16" ht="14.25" customHeight="1">
      <c r="A6" s="9" t="s">
        <v>74</v>
      </c>
      <c r="B6" s="9"/>
      <c r="C6" s="9"/>
      <c r="D6" s="9"/>
      <c r="E6" s="9"/>
      <c r="F6" s="9"/>
      <c r="G6" s="9"/>
      <c r="H6" s="9"/>
      <c r="I6" s="9"/>
      <c r="J6" s="9"/>
      <c r="K6" s="9"/>
      <c r="L6" s="9"/>
      <c r="M6" s="9"/>
      <c r="N6" s="9"/>
      <c r="O6" s="9"/>
      <c r="P6" s="9"/>
    </row>
    <row r="7" spans="1:16" ht="14.25" customHeight="1">
      <c r="A7" s="10" t="s">
        <v>7</v>
      </c>
      <c r="B7" s="10"/>
      <c r="C7" s="8" t="s">
        <v>5</v>
      </c>
      <c r="D7" s="8"/>
      <c r="E7" s="8"/>
      <c r="F7" s="8"/>
      <c r="G7" s="8"/>
      <c r="H7" s="8"/>
      <c r="I7" s="8"/>
      <c r="J7" s="8"/>
      <c r="K7" s="8"/>
      <c r="L7" s="8"/>
      <c r="M7" s="8"/>
      <c r="N7" s="8"/>
      <c r="O7" s="8"/>
      <c r="P7" s="8"/>
    </row>
    <row r="8" spans="1:16" ht="14.25" customHeight="1">
      <c r="A8" s="10" t="s">
        <v>8</v>
      </c>
      <c r="B8" s="10"/>
      <c r="C8" s="8">
        <v>14092014</v>
      </c>
      <c r="D8" s="8"/>
      <c r="E8" s="8"/>
      <c r="F8" s="8"/>
      <c r="G8" s="8"/>
      <c r="H8" s="8"/>
      <c r="I8" s="8"/>
      <c r="J8" s="8"/>
      <c r="K8" s="8"/>
      <c r="L8" s="8"/>
      <c r="M8" s="8"/>
      <c r="N8" s="8"/>
      <c r="O8" s="8"/>
      <c r="P8" s="8"/>
    </row>
    <row r="9" spans="1:16" s="17" customFormat="1" ht="19.5" customHeight="1">
      <c r="A9" s="11" t="s">
        <v>9</v>
      </c>
      <c r="B9" s="11"/>
      <c r="C9" s="12" t="s">
        <v>10</v>
      </c>
      <c r="D9" s="13" t="s">
        <v>75</v>
      </c>
      <c r="E9" s="13"/>
      <c r="F9" s="14" t="s">
        <v>12</v>
      </c>
      <c r="G9" s="14"/>
      <c r="H9" s="14"/>
      <c r="I9" s="5" t="s">
        <v>13</v>
      </c>
      <c r="J9" s="5"/>
      <c r="K9" s="5"/>
      <c r="L9" s="5"/>
      <c r="M9" s="15">
        <f>P23</f>
        <v>0</v>
      </c>
      <c r="N9" s="15"/>
      <c r="O9" s="11" t="s">
        <v>14</v>
      </c>
      <c r="P9" s="16"/>
    </row>
    <row r="10" spans="1:16" ht="14.25" customHeight="1">
      <c r="A10" s="11"/>
      <c r="B10" s="11"/>
      <c r="C10" s="11"/>
      <c r="D10" s="11"/>
      <c r="E10" s="11"/>
      <c r="F10" s="11"/>
      <c r="G10" s="11"/>
      <c r="H10" s="11"/>
      <c r="I10" s="11"/>
      <c r="J10" s="11" t="s">
        <v>15</v>
      </c>
      <c r="K10" s="11"/>
      <c r="L10" s="18">
        <v>2014</v>
      </c>
      <c r="M10" s="11" t="s">
        <v>16</v>
      </c>
      <c r="N10" s="19" t="s">
        <v>17</v>
      </c>
      <c r="O10" s="20" t="s">
        <v>18</v>
      </c>
      <c r="P10" s="20"/>
    </row>
    <row r="11" spans="1:16" ht="13.5">
      <c r="A11" s="21"/>
      <c r="B11" s="21"/>
      <c r="C11" s="21"/>
      <c r="D11" s="21"/>
      <c r="E11" s="21"/>
      <c r="F11" s="21"/>
      <c r="G11" s="21"/>
      <c r="H11" s="21"/>
      <c r="I11" s="21"/>
      <c r="J11" s="21"/>
      <c r="K11" s="21"/>
      <c r="L11" s="21"/>
      <c r="M11" s="21"/>
      <c r="N11" s="21"/>
      <c r="O11" s="21"/>
      <c r="P11" s="21"/>
    </row>
    <row r="12" spans="1:16" ht="13.5">
      <c r="A12" s="22" t="s">
        <v>19</v>
      </c>
      <c r="B12" s="22"/>
      <c r="C12" s="23"/>
      <c r="D12" s="22" t="s">
        <v>20</v>
      </c>
      <c r="E12" s="24" t="s">
        <v>21</v>
      </c>
      <c r="F12" s="25" t="s">
        <v>22</v>
      </c>
      <c r="G12" s="25"/>
      <c r="H12" s="25"/>
      <c r="I12" s="25"/>
      <c r="J12" s="25"/>
      <c r="K12" s="25"/>
      <c r="L12" s="25" t="s">
        <v>23</v>
      </c>
      <c r="M12" s="25"/>
      <c r="N12" s="25"/>
      <c r="O12" s="25"/>
      <c r="P12" s="25"/>
    </row>
    <row r="13" spans="1:16" ht="13.5">
      <c r="A13" s="26" t="s">
        <v>24</v>
      </c>
      <c r="B13" s="26" t="s">
        <v>25</v>
      </c>
      <c r="C13" s="26" t="s">
        <v>26</v>
      </c>
      <c r="D13" s="26" t="s">
        <v>27</v>
      </c>
      <c r="E13" s="27" t="s">
        <v>28</v>
      </c>
      <c r="F13" s="28" t="s">
        <v>29</v>
      </c>
      <c r="G13" s="29" t="s">
        <v>30</v>
      </c>
      <c r="H13" s="22" t="s">
        <v>31</v>
      </c>
      <c r="I13" s="30" t="s">
        <v>32</v>
      </c>
      <c r="J13" s="30" t="s">
        <v>33</v>
      </c>
      <c r="K13" s="22" t="s">
        <v>34</v>
      </c>
      <c r="L13" s="31" t="s">
        <v>35</v>
      </c>
      <c r="M13" s="22" t="s">
        <v>31</v>
      </c>
      <c r="N13" s="22" t="s">
        <v>32</v>
      </c>
      <c r="O13" s="22" t="s">
        <v>33</v>
      </c>
      <c r="P13" s="22" t="s">
        <v>34</v>
      </c>
    </row>
    <row r="14" spans="1:16" ht="13.5">
      <c r="A14" s="26"/>
      <c r="B14" s="26"/>
      <c r="C14" s="26"/>
      <c r="D14" s="26"/>
      <c r="E14" s="27"/>
      <c r="F14" s="28" t="s">
        <v>36</v>
      </c>
      <c r="G14" s="28" t="s">
        <v>37</v>
      </c>
      <c r="H14" s="26" t="s">
        <v>38</v>
      </c>
      <c r="I14" s="28" t="s">
        <v>39</v>
      </c>
      <c r="J14" s="28" t="s">
        <v>40</v>
      </c>
      <c r="K14" s="26" t="s">
        <v>14</v>
      </c>
      <c r="L14" s="32" t="s">
        <v>41</v>
      </c>
      <c r="M14" s="26" t="s">
        <v>38</v>
      </c>
      <c r="N14" s="26" t="s">
        <v>39</v>
      </c>
      <c r="O14" s="26" t="s">
        <v>40</v>
      </c>
      <c r="P14" s="26" t="s">
        <v>14</v>
      </c>
    </row>
    <row r="15" spans="1:16" ht="13.5">
      <c r="A15" s="33" t="s">
        <v>42</v>
      </c>
      <c r="B15" s="33"/>
      <c r="C15" s="33"/>
      <c r="D15" s="33"/>
      <c r="E15" s="34"/>
      <c r="F15" s="35" t="s">
        <v>43</v>
      </c>
      <c r="G15" s="35" t="s">
        <v>44</v>
      </c>
      <c r="H15" s="33" t="s">
        <v>14</v>
      </c>
      <c r="I15" s="35" t="s">
        <v>14</v>
      </c>
      <c r="J15" s="35" t="s">
        <v>14</v>
      </c>
      <c r="K15" s="33"/>
      <c r="L15" s="36" t="s">
        <v>43</v>
      </c>
      <c r="M15" s="33" t="s">
        <v>14</v>
      </c>
      <c r="N15" s="33" t="s">
        <v>14</v>
      </c>
      <c r="O15" s="33" t="s">
        <v>14</v>
      </c>
      <c r="P15" s="33"/>
    </row>
    <row r="16" spans="1:19" ht="13.5">
      <c r="A16" s="25">
        <v>1</v>
      </c>
      <c r="B16" s="25">
        <v>2</v>
      </c>
      <c r="C16" s="25">
        <v>3</v>
      </c>
      <c r="D16" s="25">
        <v>4</v>
      </c>
      <c r="E16" s="25">
        <v>5</v>
      </c>
      <c r="F16" s="35">
        <v>6</v>
      </c>
      <c r="G16" s="35">
        <v>7</v>
      </c>
      <c r="H16" s="33">
        <v>8</v>
      </c>
      <c r="I16" s="35">
        <v>9</v>
      </c>
      <c r="J16" s="35">
        <v>10</v>
      </c>
      <c r="K16" s="33">
        <v>11</v>
      </c>
      <c r="L16" s="25">
        <v>12</v>
      </c>
      <c r="M16" s="25">
        <v>13</v>
      </c>
      <c r="N16" s="25">
        <v>14</v>
      </c>
      <c r="O16" s="25">
        <v>15</v>
      </c>
      <c r="P16" s="25">
        <v>16</v>
      </c>
      <c r="R16" s="37"/>
      <c r="S16" s="37"/>
    </row>
    <row r="17" spans="1:16" s="17" customFormat="1" ht="13.5">
      <c r="A17" s="38"/>
      <c r="B17" s="39"/>
      <c r="C17" s="40"/>
      <c r="D17" s="41"/>
      <c r="E17" s="42"/>
      <c r="F17" s="43"/>
      <c r="G17" s="44"/>
      <c r="H17" s="42"/>
      <c r="I17" s="45"/>
      <c r="J17" s="46"/>
      <c r="K17" s="43"/>
      <c r="L17" s="42"/>
      <c r="M17" s="42"/>
      <c r="N17" s="42"/>
      <c r="O17" s="42"/>
      <c r="P17" s="42"/>
    </row>
    <row r="18" spans="1:16" s="17" customFormat="1" ht="13.5">
      <c r="A18" s="38"/>
      <c r="B18" s="39"/>
      <c r="C18" s="47" t="s">
        <v>76</v>
      </c>
      <c r="D18" s="41"/>
      <c r="E18" s="42"/>
      <c r="F18" s="43"/>
      <c r="G18" s="44"/>
      <c r="H18" s="42"/>
      <c r="I18" s="45"/>
      <c r="J18" s="46"/>
      <c r="K18" s="43"/>
      <c r="L18" s="42"/>
      <c r="M18" s="42"/>
      <c r="N18" s="42"/>
      <c r="O18" s="42"/>
      <c r="P18" s="42"/>
    </row>
    <row r="19" spans="1:16" s="17" customFormat="1" ht="36.75" customHeight="1">
      <c r="A19" s="48">
        <v>1</v>
      </c>
      <c r="B19" s="49" t="s">
        <v>77</v>
      </c>
      <c r="C19" s="50" t="s">
        <v>78</v>
      </c>
      <c r="D19" s="51" t="s">
        <v>79</v>
      </c>
      <c r="E19" s="52">
        <v>36</v>
      </c>
      <c r="F19" s="87">
        <v>0</v>
      </c>
      <c r="G19" s="87">
        <v>0</v>
      </c>
      <c r="H19" s="72">
        <f>ROUND(F19*G19,2)</f>
        <v>0</v>
      </c>
      <c r="I19" s="87">
        <v>0</v>
      </c>
      <c r="J19" s="87">
        <v>0</v>
      </c>
      <c r="K19" s="55">
        <f>ROUND(SUM(H19:J19),2)</f>
        <v>0</v>
      </c>
      <c r="L19" s="55">
        <f>ROUND(E19*F19,2)</f>
        <v>0</v>
      </c>
      <c r="M19" s="55">
        <f>ROUND(E19*H19,2)</f>
        <v>0</v>
      </c>
      <c r="N19" s="55">
        <f>ROUND(E19*I19,2)</f>
        <v>0</v>
      </c>
      <c r="O19" s="55">
        <f>ROUND(E19*J19,2)</f>
        <v>0</v>
      </c>
      <c r="P19" s="55">
        <f>ROUND(SUM(M19:O19),2)</f>
        <v>0</v>
      </c>
    </row>
    <row r="20" spans="1:16" ht="49.5" customHeight="1">
      <c r="A20" s="48">
        <v>2</v>
      </c>
      <c r="B20" s="49" t="s">
        <v>77</v>
      </c>
      <c r="C20" s="62" t="s">
        <v>80</v>
      </c>
      <c r="D20" s="123" t="s">
        <v>81</v>
      </c>
      <c r="E20" s="124">
        <v>36</v>
      </c>
      <c r="F20" s="87">
        <v>0</v>
      </c>
      <c r="G20" s="87">
        <v>0</v>
      </c>
      <c r="H20" s="72">
        <f>ROUND(F20*G20,2)</f>
        <v>0</v>
      </c>
      <c r="I20" s="87">
        <v>0</v>
      </c>
      <c r="J20" s="87">
        <v>0</v>
      </c>
      <c r="K20" s="55">
        <f>ROUND(SUM(H20:J20),2)</f>
        <v>0</v>
      </c>
      <c r="L20" s="55">
        <f>ROUND(E20*F20,2)</f>
        <v>0</v>
      </c>
      <c r="M20" s="55">
        <f>ROUND(E20*H20,2)</f>
        <v>0</v>
      </c>
      <c r="N20" s="55">
        <f>ROUND(E20*I20,2)</f>
        <v>0</v>
      </c>
      <c r="O20" s="55">
        <f>ROUND(E20*J20,2)</f>
        <v>0</v>
      </c>
      <c r="P20" s="55">
        <f>ROUND(SUM(M20:O20),2)</f>
        <v>0</v>
      </c>
    </row>
    <row r="21" spans="1:17" ht="32.25" customHeight="1">
      <c r="A21" s="95"/>
      <c r="B21" s="96"/>
      <c r="C21" s="125" t="s">
        <v>82</v>
      </c>
      <c r="D21" s="125"/>
      <c r="E21" s="125"/>
      <c r="F21" s="125"/>
      <c r="G21" s="125"/>
      <c r="H21" s="125"/>
      <c r="I21" s="125"/>
      <c r="J21" s="125"/>
      <c r="K21" s="125"/>
      <c r="L21" s="126">
        <f>ROUND(SUM(L19:L20),2)</f>
        <v>0</v>
      </c>
      <c r="M21" s="126">
        <f>ROUND(SUM(M19:M20),2)</f>
        <v>0</v>
      </c>
      <c r="N21" s="126">
        <f>ROUND(SUM(N19:N20),2)</f>
        <v>0</v>
      </c>
      <c r="O21" s="126">
        <f>ROUND(SUM(O19:O20),2)</f>
        <v>0</v>
      </c>
      <c r="P21" s="127">
        <f>ROUND(SUM(P19:P20),2)</f>
        <v>0</v>
      </c>
      <c r="Q21" s="17"/>
    </row>
    <row r="22" spans="1:16" s="17" customFormat="1" ht="33.75" customHeight="1">
      <c r="A22" s="106"/>
      <c r="B22" s="38"/>
      <c r="C22" s="128" t="s">
        <v>66</v>
      </c>
      <c r="D22" s="128"/>
      <c r="E22" s="128"/>
      <c r="F22" s="128"/>
      <c r="G22" s="128"/>
      <c r="H22" s="128"/>
      <c r="I22" s="128"/>
      <c r="J22" s="128"/>
      <c r="K22" s="108">
        <v>0</v>
      </c>
      <c r="L22" s="109"/>
      <c r="M22" s="42"/>
      <c r="N22" s="110">
        <f>ROUND(N21*K22,2)</f>
        <v>0</v>
      </c>
      <c r="O22" s="129"/>
      <c r="P22" s="130">
        <f>N22</f>
        <v>0</v>
      </c>
    </row>
    <row r="23" spans="1:16" s="17" customFormat="1" ht="25.5" customHeight="1">
      <c r="A23" s="113"/>
      <c r="B23" s="114"/>
      <c r="C23" s="115" t="s">
        <v>67</v>
      </c>
      <c r="D23" s="115"/>
      <c r="E23" s="115"/>
      <c r="F23" s="115"/>
      <c r="G23" s="115"/>
      <c r="H23" s="115"/>
      <c r="I23" s="115"/>
      <c r="J23" s="115"/>
      <c r="K23" s="115"/>
      <c r="L23" s="116">
        <f>L21+L22</f>
        <v>0</v>
      </c>
      <c r="M23" s="116">
        <f>M21+M22</f>
        <v>0</v>
      </c>
      <c r="N23" s="116">
        <f>N21+N22</f>
        <v>0</v>
      </c>
      <c r="O23" s="116">
        <f>O21+O22</f>
        <v>0</v>
      </c>
      <c r="P23" s="116">
        <f>P21+P22</f>
        <v>0</v>
      </c>
    </row>
    <row r="24" spans="1:16" s="17" customFormat="1" ht="34.5" customHeight="1">
      <c r="A24" s="41" t="s">
        <v>68</v>
      </c>
      <c r="B24" s="41"/>
      <c r="C24" s="117"/>
      <c r="D24" s="117"/>
      <c r="E24" s="117"/>
      <c r="F24" s="117"/>
      <c r="G24" s="117"/>
      <c r="H24" s="117"/>
      <c r="I24" s="117"/>
      <c r="J24" s="117"/>
      <c r="K24" s="117"/>
      <c r="L24" s="117"/>
      <c r="M24" s="117"/>
      <c r="N24" s="117"/>
      <c r="O24" s="117"/>
      <c r="P24" s="117"/>
    </row>
    <row r="25" spans="1:17" s="17" customFormat="1" ht="35.25" customHeight="1">
      <c r="A25" s="41"/>
      <c r="B25" s="118"/>
      <c r="C25" s="118"/>
      <c r="D25" s="118"/>
      <c r="E25" s="118"/>
      <c r="F25" s="118"/>
      <c r="G25" s="118"/>
      <c r="H25" s="118"/>
      <c r="I25" s="118"/>
      <c r="J25" s="118"/>
      <c r="K25" s="118"/>
      <c r="L25" s="118"/>
      <c r="M25" s="118"/>
      <c r="N25" s="118"/>
      <c r="O25" s="118"/>
      <c r="P25" s="118"/>
      <c r="Q25" s="1"/>
    </row>
    <row r="26" spans="1:17" s="17" customFormat="1" ht="36" customHeight="1">
      <c r="A26" s="41" t="s">
        <v>69</v>
      </c>
      <c r="B26" s="41"/>
      <c r="C26" s="118"/>
      <c r="D26" s="118"/>
      <c r="E26" s="118"/>
      <c r="F26" s="118"/>
      <c r="G26" s="118"/>
      <c r="H26" s="118"/>
      <c r="I26" s="118"/>
      <c r="J26" s="118"/>
      <c r="K26" s="118"/>
      <c r="L26" s="118"/>
      <c r="M26" s="118"/>
      <c r="N26" s="118"/>
      <c r="O26" s="118"/>
      <c r="P26" s="118"/>
      <c r="Q26" s="1"/>
    </row>
    <row r="27" spans="1:17" s="17" customFormat="1" ht="30" customHeight="1">
      <c r="A27" s="119"/>
      <c r="B27" s="41"/>
      <c r="C27" s="120"/>
      <c r="D27" s="120"/>
      <c r="E27" s="120"/>
      <c r="F27" s="41"/>
      <c r="G27" s="41"/>
      <c r="H27" s="41"/>
      <c r="I27" s="41" t="s">
        <v>70</v>
      </c>
      <c r="J27" s="41"/>
      <c r="K27" s="41"/>
      <c r="L27" s="120"/>
      <c r="M27" s="120"/>
      <c r="N27" s="120"/>
      <c r="O27" s="120"/>
      <c r="P27" s="120"/>
      <c r="Q27" s="1"/>
    </row>
    <row r="28" spans="1:17" s="17" customFormat="1" ht="24" customHeight="1">
      <c r="A28" s="119"/>
      <c r="B28" s="41"/>
      <c r="C28" s="121" t="s">
        <v>71</v>
      </c>
      <c r="D28" s="121"/>
      <c r="E28" s="121"/>
      <c r="F28" s="41"/>
      <c r="G28" s="41"/>
      <c r="H28" s="41"/>
      <c r="I28" s="41"/>
      <c r="J28" s="41"/>
      <c r="K28" s="41"/>
      <c r="L28" s="121" t="s">
        <v>71</v>
      </c>
      <c r="M28" s="121"/>
      <c r="N28" s="121"/>
      <c r="O28" s="121"/>
      <c r="P28" s="121"/>
      <c r="Q28" s="1"/>
    </row>
    <row r="29" spans="1:17" s="17" customFormat="1" ht="20.25" customHeight="1">
      <c r="A29" s="119"/>
      <c r="B29" s="41"/>
      <c r="C29" s="122"/>
      <c r="D29" s="41"/>
      <c r="E29" s="41"/>
      <c r="F29" s="41"/>
      <c r="G29" s="41"/>
      <c r="H29" s="41"/>
      <c r="I29" s="41"/>
      <c r="J29" s="41"/>
      <c r="K29" s="41"/>
      <c r="L29" s="41"/>
      <c r="M29" s="41"/>
      <c r="N29" s="41"/>
      <c r="O29" s="41"/>
      <c r="P29" s="41"/>
      <c r="Q29" s="1"/>
    </row>
    <row r="30" spans="1:17" s="17" customFormat="1" ht="18.75" customHeight="1">
      <c r="A30" s="119"/>
      <c r="B30" s="119"/>
      <c r="C30" s="119"/>
      <c r="D30" s="119"/>
      <c r="E30" s="119"/>
      <c r="F30" s="119"/>
      <c r="G30" s="119"/>
      <c r="H30" s="119"/>
      <c r="I30" s="119"/>
      <c r="J30" s="119"/>
      <c r="K30" s="119"/>
      <c r="L30" s="119"/>
      <c r="M30" s="119"/>
      <c r="N30" s="119"/>
      <c r="O30" s="119"/>
      <c r="P30" s="119"/>
      <c r="Q30" s="1"/>
    </row>
    <row r="31" spans="1:17" s="17" customFormat="1" ht="13.5">
      <c r="A31" s="1"/>
      <c r="B31" s="119"/>
      <c r="C31" s="119"/>
      <c r="D31" s="119"/>
      <c r="E31" s="119"/>
      <c r="F31" s="119"/>
      <c r="G31" s="119"/>
      <c r="H31" s="119"/>
      <c r="I31" s="119"/>
      <c r="J31" s="119"/>
      <c r="K31" s="119"/>
      <c r="L31" s="119"/>
      <c r="M31" s="119"/>
      <c r="N31" s="119"/>
      <c r="O31" s="119"/>
      <c r="P31" s="119"/>
      <c r="Q31" s="1"/>
    </row>
    <row r="32" spans="2:18" ht="15" customHeight="1">
      <c r="B32" s="119"/>
      <c r="C32" s="119"/>
      <c r="D32" s="119"/>
      <c r="E32" s="119"/>
      <c r="F32" s="119"/>
      <c r="G32" s="119"/>
      <c r="H32" s="119"/>
      <c r="I32" s="119"/>
      <c r="J32" s="119"/>
      <c r="K32" s="119"/>
      <c r="L32" s="119"/>
      <c r="M32" s="119"/>
      <c r="N32" s="119"/>
      <c r="O32" s="119"/>
      <c r="P32" s="119"/>
      <c r="R32" s="112"/>
    </row>
    <row r="33" spans="2:18" ht="15" customHeight="1">
      <c r="B33" s="119"/>
      <c r="C33" s="119"/>
      <c r="D33" s="119"/>
      <c r="E33" s="119"/>
      <c r="F33" s="119"/>
      <c r="G33" s="119"/>
      <c r="H33" s="119"/>
      <c r="I33" s="119"/>
      <c r="J33" s="119"/>
      <c r="K33" s="119"/>
      <c r="L33" s="119"/>
      <c r="M33" s="119"/>
      <c r="N33" s="119"/>
      <c r="O33" s="119"/>
      <c r="P33" s="119"/>
      <c r="R33" s="112"/>
    </row>
    <row r="34" ht="15" customHeight="1"/>
    <row r="35" ht="15" customHeight="1"/>
  </sheetData>
  <sheetProtection selectLockedCells="1" selectUnlockedCells="1"/>
  <mergeCells count="34">
    <mergeCell ref="A1:P1"/>
    <mergeCell ref="A2:P2"/>
    <mergeCell ref="A3:P3"/>
    <mergeCell ref="A4:B5"/>
    <mergeCell ref="C4:P4"/>
    <mergeCell ref="C5:P5"/>
    <mergeCell ref="A6:P6"/>
    <mergeCell ref="A7:B7"/>
    <mergeCell ref="C7:P7"/>
    <mergeCell ref="A8:B8"/>
    <mergeCell ref="C8:P8"/>
    <mergeCell ref="A9:B9"/>
    <mergeCell ref="D9:E9"/>
    <mergeCell ref="I9:L9"/>
    <mergeCell ref="M9:N9"/>
    <mergeCell ref="A10:I10"/>
    <mergeCell ref="J10:K10"/>
    <mergeCell ref="O10:P10"/>
    <mergeCell ref="A11:P11"/>
    <mergeCell ref="F12:K12"/>
    <mergeCell ref="L12:P12"/>
    <mergeCell ref="C21:K21"/>
    <mergeCell ref="C22:J22"/>
    <mergeCell ref="C23:K23"/>
    <mergeCell ref="A24:B24"/>
    <mergeCell ref="A26:B26"/>
    <mergeCell ref="C27:E27"/>
    <mergeCell ref="F27:H27"/>
    <mergeCell ref="I27:K27"/>
    <mergeCell ref="L27:P27"/>
    <mergeCell ref="C28:E28"/>
    <mergeCell ref="F28:K28"/>
    <mergeCell ref="L28:P28"/>
    <mergeCell ref="D29:P29"/>
  </mergeCells>
  <printOptions/>
  <pageMargins left="0.1597222222222222" right="0.12013888888888889" top="0.7479166666666667" bottom="0.7479166666666667" header="0.5118055555555555" footer="0.5118055555555555"/>
  <pageSetup horizontalDpi="300" verticalDpi="300" orientation="landscape" paperSize="9"/>
</worksheet>
</file>

<file path=xl/worksheets/sheet3.xml><?xml version="1.0" encoding="utf-8"?>
<worksheet xmlns="http://schemas.openxmlformats.org/spreadsheetml/2006/main" xmlns:r="http://schemas.openxmlformats.org/officeDocument/2006/relationships">
  <dimension ref="A1:S47"/>
  <sheetViews>
    <sheetView workbookViewId="0" topLeftCell="A31">
      <selection activeCell="A21" sqref="A21"/>
    </sheetView>
  </sheetViews>
  <sheetFormatPr defaultColWidth="9.140625" defaultRowHeight="15"/>
  <cols>
    <col min="1" max="1" width="3.421875" style="1" customWidth="1"/>
    <col min="2" max="2" width="8.421875" style="1" customWidth="1"/>
    <col min="3" max="3" width="34.28125" style="1" customWidth="1"/>
    <col min="4" max="4" width="5.7109375" style="1" customWidth="1"/>
    <col min="5" max="5" width="8.00390625" style="1" customWidth="1"/>
    <col min="6" max="6" width="6.00390625" style="1" customWidth="1"/>
    <col min="7" max="7" width="6.57421875" style="2" customWidth="1"/>
    <col min="8" max="8" width="6.28125" style="1" customWidth="1"/>
    <col min="9" max="9" width="7.140625" style="2" customWidth="1"/>
    <col min="10" max="10" width="6.140625" style="2" customWidth="1"/>
    <col min="11" max="11" width="7.140625" style="1" customWidth="1"/>
    <col min="12" max="12" width="8.28125" style="1" customWidth="1"/>
    <col min="13" max="13" width="10.00390625" style="1" customWidth="1"/>
    <col min="14" max="15" width="9.421875" style="1" customWidth="1"/>
    <col min="16" max="16" width="11.00390625" style="1" customWidth="1"/>
    <col min="17" max="16384" width="9.140625" style="1" customWidth="1"/>
  </cols>
  <sheetData>
    <row r="1" spans="1:16" ht="34.5" customHeight="1">
      <c r="A1" s="3" t="s">
        <v>83</v>
      </c>
      <c r="B1" s="3"/>
      <c r="C1" s="3"/>
      <c r="D1" s="3"/>
      <c r="E1" s="3"/>
      <c r="F1" s="3"/>
      <c r="G1" s="3"/>
      <c r="H1" s="3"/>
      <c r="I1" s="3"/>
      <c r="J1" s="3"/>
      <c r="K1" s="3"/>
      <c r="L1" s="3"/>
      <c r="M1" s="3"/>
      <c r="N1" s="3"/>
      <c r="O1" s="3"/>
      <c r="P1" s="3"/>
    </row>
    <row r="2" spans="1:16" ht="17.25">
      <c r="A2" s="4" t="s">
        <v>84</v>
      </c>
      <c r="B2" s="4"/>
      <c r="C2" s="4"/>
      <c r="D2" s="4"/>
      <c r="E2" s="4"/>
      <c r="F2" s="4"/>
      <c r="G2" s="4"/>
      <c r="H2" s="4"/>
      <c r="I2" s="4"/>
      <c r="J2" s="4"/>
      <c r="K2" s="4"/>
      <c r="L2" s="4"/>
      <c r="M2" s="4"/>
      <c r="N2" s="4"/>
      <c r="O2" s="4"/>
      <c r="P2" s="4"/>
    </row>
    <row r="3" spans="1:16" ht="14.25" customHeight="1">
      <c r="A3" s="5" t="s">
        <v>2</v>
      </c>
      <c r="B3" s="5"/>
      <c r="C3" s="5"/>
      <c r="D3" s="5"/>
      <c r="E3" s="5"/>
      <c r="F3" s="5"/>
      <c r="G3" s="5"/>
      <c r="H3" s="5"/>
      <c r="I3" s="5"/>
      <c r="J3" s="5"/>
      <c r="K3" s="5"/>
      <c r="L3" s="5"/>
      <c r="M3" s="5"/>
      <c r="N3" s="5"/>
      <c r="O3" s="5"/>
      <c r="P3" s="5"/>
    </row>
    <row r="4" spans="1:16" ht="14.25" customHeight="1">
      <c r="A4" s="6" t="s">
        <v>3</v>
      </c>
      <c r="B4" s="6"/>
      <c r="C4" s="7" t="s">
        <v>4</v>
      </c>
      <c r="D4" s="7"/>
      <c r="E4" s="7"/>
      <c r="F4" s="7"/>
      <c r="G4" s="7"/>
      <c r="H4" s="7"/>
      <c r="I4" s="7"/>
      <c r="J4" s="7"/>
      <c r="K4" s="7"/>
      <c r="L4" s="7"/>
      <c r="M4" s="7"/>
      <c r="N4" s="7"/>
      <c r="O4" s="7"/>
      <c r="P4" s="7"/>
    </row>
    <row r="5" spans="1:16" ht="14.25" customHeight="1">
      <c r="A5" s="6"/>
      <c r="B5" s="6"/>
      <c r="C5" s="8" t="s">
        <v>5</v>
      </c>
      <c r="D5" s="8"/>
      <c r="E5" s="8"/>
      <c r="F5" s="8"/>
      <c r="G5" s="8"/>
      <c r="H5" s="8"/>
      <c r="I5" s="8"/>
      <c r="J5" s="8"/>
      <c r="K5" s="8"/>
      <c r="L5" s="8"/>
      <c r="M5" s="8"/>
      <c r="N5" s="8"/>
      <c r="O5" s="8"/>
      <c r="P5" s="8"/>
    </row>
    <row r="6" spans="1:16" ht="14.25" customHeight="1">
      <c r="A6" s="9" t="s">
        <v>74</v>
      </c>
      <c r="B6" s="9"/>
      <c r="C6" s="9"/>
      <c r="D6" s="9"/>
      <c r="E6" s="9"/>
      <c r="F6" s="9"/>
      <c r="G6" s="9"/>
      <c r="H6" s="9"/>
      <c r="I6" s="9"/>
      <c r="J6" s="9"/>
      <c r="K6" s="9"/>
      <c r="L6" s="9"/>
      <c r="M6" s="9"/>
      <c r="N6" s="9"/>
      <c r="O6" s="9"/>
      <c r="P6" s="9"/>
    </row>
    <row r="7" spans="1:16" ht="14.25" customHeight="1">
      <c r="A7" s="10" t="s">
        <v>7</v>
      </c>
      <c r="B7" s="10"/>
      <c r="C7" s="8" t="s">
        <v>5</v>
      </c>
      <c r="D7" s="8"/>
      <c r="E7" s="8"/>
      <c r="F7" s="8"/>
      <c r="G7" s="8"/>
      <c r="H7" s="8"/>
      <c r="I7" s="8"/>
      <c r="J7" s="8"/>
      <c r="K7" s="8"/>
      <c r="L7" s="8"/>
      <c r="M7" s="8"/>
      <c r="N7" s="8"/>
      <c r="O7" s="8"/>
      <c r="P7" s="8"/>
    </row>
    <row r="8" spans="1:16" ht="15.75" customHeight="1">
      <c r="A8" s="10" t="s">
        <v>8</v>
      </c>
      <c r="B8" s="10"/>
      <c r="C8" s="8">
        <v>14092014</v>
      </c>
      <c r="D8" s="8"/>
      <c r="E8" s="8"/>
      <c r="F8" s="8"/>
      <c r="G8" s="8"/>
      <c r="H8" s="8"/>
      <c r="I8" s="8"/>
      <c r="J8" s="8"/>
      <c r="K8" s="8"/>
      <c r="L8" s="8"/>
      <c r="M8" s="8"/>
      <c r="N8" s="8"/>
      <c r="O8" s="8"/>
      <c r="P8" s="8"/>
    </row>
    <row r="9" spans="1:16" s="17" customFormat="1" ht="24" customHeight="1">
      <c r="A9" s="11" t="s">
        <v>9</v>
      </c>
      <c r="B9" s="11"/>
      <c r="C9" s="131" t="s">
        <v>10</v>
      </c>
      <c r="D9" s="13" t="s">
        <v>85</v>
      </c>
      <c r="E9" s="13"/>
      <c r="F9" s="14" t="s">
        <v>12</v>
      </c>
      <c r="G9" s="14"/>
      <c r="H9" s="14"/>
      <c r="I9" s="5" t="s">
        <v>13</v>
      </c>
      <c r="J9" s="5"/>
      <c r="K9" s="5"/>
      <c r="L9" s="5"/>
      <c r="M9" s="15">
        <f>P37</f>
        <v>0</v>
      </c>
      <c r="N9" s="15"/>
      <c r="O9" s="11" t="s">
        <v>14</v>
      </c>
      <c r="P9" s="16"/>
    </row>
    <row r="10" spans="1:16" ht="14.25" customHeight="1">
      <c r="A10" s="11"/>
      <c r="B10" s="11"/>
      <c r="C10" s="11"/>
      <c r="D10" s="11"/>
      <c r="E10" s="11"/>
      <c r="F10" s="11"/>
      <c r="G10" s="11"/>
      <c r="H10" s="11"/>
      <c r="I10" s="11"/>
      <c r="J10" s="11" t="s">
        <v>15</v>
      </c>
      <c r="K10" s="11"/>
      <c r="L10" s="18">
        <v>2014</v>
      </c>
      <c r="M10" s="11" t="s">
        <v>16</v>
      </c>
      <c r="N10" s="19" t="s">
        <v>17</v>
      </c>
      <c r="O10" s="20" t="s">
        <v>18</v>
      </c>
      <c r="P10" s="20"/>
    </row>
    <row r="11" spans="1:16" ht="13.5">
      <c r="A11" s="21"/>
      <c r="B11" s="21"/>
      <c r="C11" s="21"/>
      <c r="D11" s="21"/>
      <c r="E11" s="21"/>
      <c r="F11" s="21"/>
      <c r="G11" s="21"/>
      <c r="H11" s="21"/>
      <c r="I11" s="21"/>
      <c r="J11" s="21"/>
      <c r="K11" s="21"/>
      <c r="L11" s="21"/>
      <c r="M11" s="21"/>
      <c r="N11" s="21"/>
      <c r="O11" s="21"/>
      <c r="P11" s="21"/>
    </row>
    <row r="12" spans="1:16" ht="13.5">
      <c r="A12" s="22" t="s">
        <v>19</v>
      </c>
      <c r="B12" s="22"/>
      <c r="C12" s="23"/>
      <c r="D12" s="22" t="s">
        <v>20</v>
      </c>
      <c r="E12" s="24" t="s">
        <v>21</v>
      </c>
      <c r="F12" s="25" t="s">
        <v>22</v>
      </c>
      <c r="G12" s="25"/>
      <c r="H12" s="25"/>
      <c r="I12" s="25"/>
      <c r="J12" s="25"/>
      <c r="K12" s="25"/>
      <c r="L12" s="25" t="s">
        <v>23</v>
      </c>
      <c r="M12" s="25"/>
      <c r="N12" s="25"/>
      <c r="O12" s="25"/>
      <c r="P12" s="25"/>
    </row>
    <row r="13" spans="1:16" ht="13.5">
      <c r="A13" s="26" t="s">
        <v>24</v>
      </c>
      <c r="B13" s="26" t="s">
        <v>25</v>
      </c>
      <c r="C13" s="26" t="s">
        <v>26</v>
      </c>
      <c r="D13" s="26" t="s">
        <v>27</v>
      </c>
      <c r="E13" s="27" t="s">
        <v>28</v>
      </c>
      <c r="F13" s="28" t="s">
        <v>29</v>
      </c>
      <c r="G13" s="29" t="s">
        <v>30</v>
      </c>
      <c r="H13" s="22" t="s">
        <v>31</v>
      </c>
      <c r="I13" s="30" t="s">
        <v>32</v>
      </c>
      <c r="J13" s="30" t="s">
        <v>33</v>
      </c>
      <c r="K13" s="22" t="s">
        <v>34</v>
      </c>
      <c r="L13" s="31" t="s">
        <v>35</v>
      </c>
      <c r="M13" s="22" t="s">
        <v>31</v>
      </c>
      <c r="N13" s="22" t="s">
        <v>32</v>
      </c>
      <c r="O13" s="22" t="s">
        <v>33</v>
      </c>
      <c r="P13" s="22" t="s">
        <v>34</v>
      </c>
    </row>
    <row r="14" spans="1:16" ht="13.5">
      <c r="A14" s="26"/>
      <c r="B14" s="26"/>
      <c r="C14" s="26"/>
      <c r="D14" s="26"/>
      <c r="E14" s="27"/>
      <c r="F14" s="28" t="s">
        <v>36</v>
      </c>
      <c r="G14" s="28" t="s">
        <v>37</v>
      </c>
      <c r="H14" s="26" t="s">
        <v>38</v>
      </c>
      <c r="I14" s="28" t="s">
        <v>39</v>
      </c>
      <c r="J14" s="28" t="s">
        <v>40</v>
      </c>
      <c r="K14" s="26" t="s">
        <v>14</v>
      </c>
      <c r="L14" s="32" t="s">
        <v>41</v>
      </c>
      <c r="M14" s="26" t="s">
        <v>38</v>
      </c>
      <c r="N14" s="26" t="s">
        <v>39</v>
      </c>
      <c r="O14" s="26" t="s">
        <v>40</v>
      </c>
      <c r="P14" s="26" t="s">
        <v>14</v>
      </c>
    </row>
    <row r="15" spans="1:16" ht="13.5">
      <c r="A15" s="33" t="s">
        <v>42</v>
      </c>
      <c r="B15" s="33"/>
      <c r="C15" s="33"/>
      <c r="D15" s="33"/>
      <c r="E15" s="34"/>
      <c r="F15" s="35" t="s">
        <v>43</v>
      </c>
      <c r="G15" s="35" t="s">
        <v>44</v>
      </c>
      <c r="H15" s="33" t="s">
        <v>14</v>
      </c>
      <c r="I15" s="35" t="s">
        <v>14</v>
      </c>
      <c r="J15" s="35" t="s">
        <v>14</v>
      </c>
      <c r="K15" s="33"/>
      <c r="L15" s="36" t="s">
        <v>43</v>
      </c>
      <c r="M15" s="33" t="s">
        <v>14</v>
      </c>
      <c r="N15" s="33" t="s">
        <v>14</v>
      </c>
      <c r="O15" s="33" t="s">
        <v>14</v>
      </c>
      <c r="P15" s="33"/>
    </row>
    <row r="16" spans="1:19" ht="13.5">
      <c r="A16" s="25">
        <v>1</v>
      </c>
      <c r="B16" s="25">
        <v>2</v>
      </c>
      <c r="C16" s="25">
        <v>3</v>
      </c>
      <c r="D16" s="25">
        <v>4</v>
      </c>
      <c r="E16" s="25">
        <v>5</v>
      </c>
      <c r="F16" s="35">
        <v>6</v>
      </c>
      <c r="G16" s="35">
        <v>7</v>
      </c>
      <c r="H16" s="33">
        <v>8</v>
      </c>
      <c r="I16" s="35">
        <v>9</v>
      </c>
      <c r="J16" s="35">
        <v>10</v>
      </c>
      <c r="K16" s="33">
        <v>11</v>
      </c>
      <c r="L16" s="25">
        <v>12</v>
      </c>
      <c r="M16" s="25">
        <v>13</v>
      </c>
      <c r="N16" s="25">
        <v>14</v>
      </c>
      <c r="O16" s="25">
        <v>15</v>
      </c>
      <c r="P16" s="25">
        <v>16</v>
      </c>
      <c r="R16" s="37"/>
      <c r="S16" s="37"/>
    </row>
    <row r="17" spans="1:16" s="17" customFormat="1" ht="13.5">
      <c r="A17" s="38"/>
      <c r="B17" s="39"/>
      <c r="C17" s="40"/>
      <c r="D17" s="41"/>
      <c r="E17" s="42"/>
      <c r="F17" s="43"/>
      <c r="G17" s="44"/>
      <c r="H17" s="42"/>
      <c r="I17" s="45"/>
      <c r="J17" s="46"/>
      <c r="K17" s="43"/>
      <c r="L17" s="42"/>
      <c r="M17" s="42"/>
      <c r="N17" s="42"/>
      <c r="O17" s="42"/>
      <c r="P17" s="42"/>
    </row>
    <row r="18" spans="1:16" s="17" customFormat="1" ht="13.5">
      <c r="A18" s="132" t="s">
        <v>86</v>
      </c>
      <c r="B18" s="132"/>
      <c r="C18" s="132"/>
      <c r="D18" s="132"/>
      <c r="E18" s="132"/>
      <c r="F18" s="132"/>
      <c r="G18" s="132"/>
      <c r="H18" s="42"/>
      <c r="I18" s="45"/>
      <c r="J18" s="46"/>
      <c r="K18" s="43"/>
      <c r="L18" s="42"/>
      <c r="M18" s="42"/>
      <c r="N18" s="42"/>
      <c r="O18" s="42"/>
      <c r="P18" s="42"/>
    </row>
    <row r="19" spans="1:16" s="17" customFormat="1" ht="24.75" customHeight="1">
      <c r="A19" s="48">
        <v>1</v>
      </c>
      <c r="B19" s="49" t="s">
        <v>87</v>
      </c>
      <c r="C19" s="50" t="s">
        <v>88</v>
      </c>
      <c r="D19" s="51" t="s">
        <v>89</v>
      </c>
      <c r="E19" s="52">
        <v>1</v>
      </c>
      <c r="F19" s="133">
        <v>0</v>
      </c>
      <c r="G19" s="133">
        <v>0</v>
      </c>
      <c r="H19" s="54">
        <f>ROUND(G19*F19,2)</f>
        <v>0</v>
      </c>
      <c r="I19" s="133">
        <v>0</v>
      </c>
      <c r="J19" s="133">
        <v>0</v>
      </c>
      <c r="K19" s="55">
        <f>ROUND(SUM(H19:J19),2)</f>
        <v>0</v>
      </c>
      <c r="L19" s="55">
        <f>ROUND(E19*F19,2)</f>
        <v>0</v>
      </c>
      <c r="M19" s="55">
        <f>ROUND(E19*H19,2)</f>
        <v>0</v>
      </c>
      <c r="N19" s="55">
        <f>ROUND(E19*I19,2)</f>
        <v>0</v>
      </c>
      <c r="O19" s="55">
        <f>ROUND(E19*J19,2)</f>
        <v>0</v>
      </c>
      <c r="P19" s="55">
        <f>ROUND(SUM(M19:O19),2)</f>
        <v>0</v>
      </c>
    </row>
    <row r="20" spans="1:16" s="17" customFormat="1" ht="37.5" customHeight="1">
      <c r="A20" s="48">
        <v>2</v>
      </c>
      <c r="B20" s="49" t="s">
        <v>90</v>
      </c>
      <c r="C20" s="134" t="s">
        <v>91</v>
      </c>
      <c r="D20" s="135" t="s">
        <v>61</v>
      </c>
      <c r="E20" s="136">
        <v>355</v>
      </c>
      <c r="F20" s="133">
        <v>0</v>
      </c>
      <c r="G20" s="133">
        <v>0</v>
      </c>
      <c r="H20" s="54">
        <f>ROUND(G20*F20,2)</f>
        <v>0</v>
      </c>
      <c r="I20" s="133">
        <v>0</v>
      </c>
      <c r="J20" s="133">
        <v>0</v>
      </c>
      <c r="K20" s="137">
        <f>ROUND(SUM(H20:J20),2)</f>
        <v>0</v>
      </c>
      <c r="L20" s="137">
        <f>ROUND(E20*F20,2)</f>
        <v>0</v>
      </c>
      <c r="M20" s="137">
        <f>ROUND(E20*H20,2)</f>
        <v>0</v>
      </c>
      <c r="N20" s="137">
        <f>ROUND(E20*I20,2)</f>
        <v>0</v>
      </c>
      <c r="O20" s="137">
        <f>ROUND(E20*J20,2)</f>
        <v>0</v>
      </c>
      <c r="P20" s="137">
        <f>ROUND(SUM(M20:O20),2)</f>
        <v>0</v>
      </c>
    </row>
    <row r="21" spans="1:16" s="17" customFormat="1" ht="36" customHeight="1">
      <c r="A21" s="48">
        <v>3</v>
      </c>
      <c r="B21" s="49" t="s">
        <v>90</v>
      </c>
      <c r="C21" s="138" t="s">
        <v>92</v>
      </c>
      <c r="D21" s="135" t="s">
        <v>93</v>
      </c>
      <c r="E21" s="136">
        <v>71</v>
      </c>
      <c r="F21" s="139">
        <v>0</v>
      </c>
      <c r="G21" s="133">
        <v>0</v>
      </c>
      <c r="H21" s="54">
        <f>ROUND(G21*F21,2)</f>
        <v>0</v>
      </c>
      <c r="I21" s="133">
        <v>0</v>
      </c>
      <c r="J21" s="133">
        <v>0</v>
      </c>
      <c r="K21" s="137">
        <f>ROUND(SUM(H21:J21),2)</f>
        <v>0</v>
      </c>
      <c r="L21" s="137">
        <f>ROUND(E21*F21,2)</f>
        <v>0</v>
      </c>
      <c r="M21" s="137">
        <f>ROUND(E21*H21,2)</f>
        <v>0</v>
      </c>
      <c r="N21" s="137">
        <f>ROUND(E21*I21,2)</f>
        <v>0</v>
      </c>
      <c r="O21" s="137">
        <f>ROUND(E21*J21,2)</f>
        <v>0</v>
      </c>
      <c r="P21" s="137">
        <f>ROUND(SUM(M21:O21),2)</f>
        <v>0</v>
      </c>
    </row>
    <row r="22" spans="1:16" s="17" customFormat="1" ht="24" customHeight="1">
      <c r="A22" s="48">
        <v>4</v>
      </c>
      <c r="B22" s="49" t="s">
        <v>90</v>
      </c>
      <c r="C22" s="140" t="s">
        <v>94</v>
      </c>
      <c r="D22" s="135" t="s">
        <v>61</v>
      </c>
      <c r="E22" s="136">
        <v>355</v>
      </c>
      <c r="F22" s="133">
        <v>0</v>
      </c>
      <c r="G22" s="133">
        <v>0</v>
      </c>
      <c r="H22" s="54">
        <f>ROUND(G22*F22,2)</f>
        <v>0</v>
      </c>
      <c r="I22" s="133">
        <v>0</v>
      </c>
      <c r="J22" s="133">
        <v>0</v>
      </c>
      <c r="K22" s="137">
        <f>ROUND(SUM(H22:J22),2)</f>
        <v>0</v>
      </c>
      <c r="L22" s="137">
        <f>ROUND(E22*F22,2)</f>
        <v>0</v>
      </c>
      <c r="M22" s="137">
        <f>ROUND(E22*H22,2)</f>
        <v>0</v>
      </c>
      <c r="N22" s="137">
        <f>ROUND(E22*I22,2)</f>
        <v>0</v>
      </c>
      <c r="O22" s="137">
        <f>ROUND(E22*J22,2)</f>
        <v>0</v>
      </c>
      <c r="P22" s="137">
        <f>ROUND(SUM(M22:O22),2)</f>
        <v>0</v>
      </c>
    </row>
    <row r="23" spans="1:16" s="17" customFormat="1" ht="26.25" customHeight="1">
      <c r="A23" s="48">
        <v>5</v>
      </c>
      <c r="B23" s="49" t="s">
        <v>90</v>
      </c>
      <c r="C23" s="138" t="s">
        <v>95</v>
      </c>
      <c r="D23" s="135" t="s">
        <v>93</v>
      </c>
      <c r="E23" s="136">
        <v>71</v>
      </c>
      <c r="F23" s="139">
        <v>0</v>
      </c>
      <c r="G23" s="133">
        <v>0</v>
      </c>
      <c r="H23" s="54">
        <f>ROUND(G23*F23,2)</f>
        <v>0</v>
      </c>
      <c r="I23" s="133">
        <v>0</v>
      </c>
      <c r="J23" s="133">
        <v>0</v>
      </c>
      <c r="K23" s="137">
        <v>15.86</v>
      </c>
      <c r="L23" s="137">
        <f>ROUND(E23*F23,2)</f>
        <v>0</v>
      </c>
      <c r="M23" s="137">
        <f>ROUND(E23*H23,2)</f>
        <v>0</v>
      </c>
      <c r="N23" s="137">
        <f>ROUND(E23*I23,2)</f>
        <v>0</v>
      </c>
      <c r="O23" s="137">
        <f>ROUND(E23*J23,2)</f>
        <v>0</v>
      </c>
      <c r="P23" s="137">
        <f>ROUND(SUM(M23:O23),2)</f>
        <v>0</v>
      </c>
    </row>
    <row r="24" spans="1:16" s="17" customFormat="1" ht="61.5" customHeight="1">
      <c r="A24" s="48">
        <v>6</v>
      </c>
      <c r="B24" s="49" t="s">
        <v>90</v>
      </c>
      <c r="C24" s="138" t="s">
        <v>96</v>
      </c>
      <c r="D24" s="135" t="s">
        <v>50</v>
      </c>
      <c r="E24" s="136">
        <v>185</v>
      </c>
      <c r="F24" s="133">
        <v>0</v>
      </c>
      <c r="G24" s="133">
        <v>0</v>
      </c>
      <c r="H24" s="54">
        <f>ROUND(G24*F24,2)</f>
        <v>0</v>
      </c>
      <c r="I24" s="133">
        <v>0</v>
      </c>
      <c r="J24" s="133">
        <v>0</v>
      </c>
      <c r="K24" s="137">
        <f>ROUND(SUM(H24:J24),2)</f>
        <v>0</v>
      </c>
      <c r="L24" s="137">
        <f>ROUND(E24*F24,2)</f>
        <v>0</v>
      </c>
      <c r="M24" s="137">
        <f>ROUND(E24*H24,2)</f>
        <v>0</v>
      </c>
      <c r="N24" s="137">
        <f>ROUND(E24*I24,2)</f>
        <v>0</v>
      </c>
      <c r="O24" s="137">
        <f>ROUND(E24*J24,2)</f>
        <v>0</v>
      </c>
      <c r="P24" s="137">
        <f>ROUND(SUM(M24:O24),2)</f>
        <v>0</v>
      </c>
    </row>
    <row r="25" spans="1:16" s="17" customFormat="1" ht="45" customHeight="1">
      <c r="A25" s="48">
        <v>7</v>
      </c>
      <c r="B25" s="49" t="s">
        <v>90</v>
      </c>
      <c r="C25" s="138" t="s">
        <v>97</v>
      </c>
      <c r="D25" s="135" t="s">
        <v>50</v>
      </c>
      <c r="E25" s="136">
        <v>185</v>
      </c>
      <c r="F25" s="139">
        <v>0</v>
      </c>
      <c r="G25" s="141">
        <v>0</v>
      </c>
      <c r="H25" s="54">
        <f>ROUND(G25*F25,2)</f>
        <v>0</v>
      </c>
      <c r="I25" s="133">
        <v>0</v>
      </c>
      <c r="J25" s="133">
        <v>0</v>
      </c>
      <c r="K25" s="137">
        <f>ROUND(SUM(H25:J25),2)</f>
        <v>0</v>
      </c>
      <c r="L25" s="137">
        <f>ROUND(E25*F25,2)</f>
        <v>0</v>
      </c>
      <c r="M25" s="137">
        <f>ROUND(E25*H25,2)</f>
        <v>0</v>
      </c>
      <c r="N25" s="137">
        <f>ROUND(E25*I25,2)</f>
        <v>0</v>
      </c>
      <c r="O25" s="137">
        <f>ROUND(E25*J25,2)</f>
        <v>0</v>
      </c>
      <c r="P25" s="137">
        <f>ROUND(SUM(M25:O25),2)</f>
        <v>0</v>
      </c>
    </row>
    <row r="26" spans="1:16" s="17" customFormat="1" ht="32.25" customHeight="1">
      <c r="A26" s="48">
        <v>8</v>
      </c>
      <c r="B26" s="49" t="s">
        <v>90</v>
      </c>
      <c r="C26" s="138" t="s">
        <v>98</v>
      </c>
      <c r="D26" s="135" t="s">
        <v>93</v>
      </c>
      <c r="E26" s="136">
        <f>ROUND(E25*0.02,1)</f>
        <v>3.7</v>
      </c>
      <c r="F26" s="139">
        <v>0</v>
      </c>
      <c r="G26" s="141">
        <v>0</v>
      </c>
      <c r="H26" s="54">
        <f>ROUND(G26*F26,2)</f>
        <v>0</v>
      </c>
      <c r="I26" s="133">
        <v>0</v>
      </c>
      <c r="J26" s="133">
        <v>0</v>
      </c>
      <c r="K26" s="137">
        <f>ROUND(SUM(H26:J26),2)</f>
        <v>0</v>
      </c>
      <c r="L26" s="137">
        <f>ROUND(E26*F26,2)</f>
        <v>0</v>
      </c>
      <c r="M26" s="137">
        <f>ROUND(E26*H26,2)</f>
        <v>0</v>
      </c>
      <c r="N26" s="137">
        <f>ROUND(E26*I26,2)</f>
        <v>0</v>
      </c>
      <c r="O26" s="137">
        <f>ROUND(E26*J26,2)</f>
        <v>0</v>
      </c>
      <c r="P26" s="137">
        <f>ROUND(SUM(M26:O26),2)</f>
        <v>0</v>
      </c>
    </row>
    <row r="27" spans="1:16" s="17" customFormat="1" ht="66" customHeight="1">
      <c r="A27" s="48">
        <v>9</v>
      </c>
      <c r="B27" s="49" t="s">
        <v>90</v>
      </c>
      <c r="C27" s="134" t="s">
        <v>99</v>
      </c>
      <c r="D27" s="135" t="s">
        <v>50</v>
      </c>
      <c r="E27" s="136">
        <v>14.5</v>
      </c>
      <c r="F27" s="133">
        <v>0</v>
      </c>
      <c r="G27" s="133">
        <v>0</v>
      </c>
      <c r="H27" s="54">
        <f>ROUND(G27*F27,2)</f>
        <v>0</v>
      </c>
      <c r="I27" s="133">
        <v>0</v>
      </c>
      <c r="J27" s="133">
        <v>0</v>
      </c>
      <c r="K27" s="137">
        <f>ROUND(SUM(H27:J27),2)</f>
        <v>0</v>
      </c>
      <c r="L27" s="137">
        <f>ROUND(E27*F27,2)</f>
        <v>0</v>
      </c>
      <c r="M27" s="137">
        <f>ROUND(E27*H27,2)</f>
        <v>0</v>
      </c>
      <c r="N27" s="137">
        <f>ROUND(E27*I27,2)</f>
        <v>0</v>
      </c>
      <c r="O27" s="137">
        <f>ROUND(E27*J27,2)</f>
        <v>0</v>
      </c>
      <c r="P27" s="137">
        <f>ROUND(SUM(M27:O27),2)</f>
        <v>0</v>
      </c>
    </row>
    <row r="28" spans="1:16" s="17" customFormat="1" ht="32.25" customHeight="1">
      <c r="A28" s="48">
        <v>10</v>
      </c>
      <c r="B28" s="49" t="s">
        <v>90</v>
      </c>
      <c r="C28" s="134" t="s">
        <v>100</v>
      </c>
      <c r="D28" s="135" t="s">
        <v>61</v>
      </c>
      <c r="E28" s="136">
        <v>355</v>
      </c>
      <c r="F28" s="133">
        <v>0</v>
      </c>
      <c r="G28" s="133">
        <v>0</v>
      </c>
      <c r="H28" s="54">
        <f>ROUND(G28*F28,2)</f>
        <v>0</v>
      </c>
      <c r="I28" s="133">
        <v>0</v>
      </c>
      <c r="J28" s="133">
        <v>0</v>
      </c>
      <c r="K28" s="137">
        <f>ROUND(SUM(H28:J28),2)</f>
        <v>0</v>
      </c>
      <c r="L28" s="137">
        <f>ROUND(E28*F28,2)</f>
        <v>0</v>
      </c>
      <c r="M28" s="137">
        <f>ROUND(E28*H28,2)</f>
        <v>0</v>
      </c>
      <c r="N28" s="137">
        <f>ROUND(E28*I28,2)</f>
        <v>0</v>
      </c>
      <c r="O28" s="137">
        <f>ROUND(E28*J28,2)</f>
        <v>0</v>
      </c>
      <c r="P28" s="137">
        <f>ROUND(SUM(M28:O28),2)</f>
        <v>0</v>
      </c>
    </row>
    <row r="29" spans="1:16" s="17" customFormat="1" ht="32.25" customHeight="1">
      <c r="A29" s="48">
        <v>11</v>
      </c>
      <c r="B29" s="77" t="s">
        <v>90</v>
      </c>
      <c r="C29" s="142" t="s">
        <v>101</v>
      </c>
      <c r="D29" s="143" t="s">
        <v>93</v>
      </c>
      <c r="E29" s="144">
        <f>ROUND(E28*0.03,1)</f>
        <v>10.7</v>
      </c>
      <c r="F29" s="145">
        <v>0</v>
      </c>
      <c r="G29" s="133">
        <v>0</v>
      </c>
      <c r="H29" s="146">
        <f>ROUND(G29*F29,2)</f>
        <v>0</v>
      </c>
      <c r="I29" s="133">
        <v>0</v>
      </c>
      <c r="J29" s="133">
        <v>0</v>
      </c>
      <c r="K29" s="147">
        <f>ROUND(SUM(H29:J29),2)</f>
        <v>0</v>
      </c>
      <c r="L29" s="147">
        <f>ROUND(E29*F29,2)</f>
        <v>0</v>
      </c>
      <c r="M29" s="147">
        <f>ROUND(E29*H29,2)</f>
        <v>0</v>
      </c>
      <c r="N29" s="147">
        <f>ROUND(E29*I29,2)</f>
        <v>0</v>
      </c>
      <c r="O29" s="147">
        <f>ROUND(E29*J29,2)</f>
        <v>0</v>
      </c>
      <c r="P29" s="147">
        <f>ROUND(SUM(M29:O29),2)</f>
        <v>0</v>
      </c>
    </row>
    <row r="30" spans="1:16" s="17" customFormat="1" ht="23.25" customHeight="1">
      <c r="A30" s="48">
        <v>12</v>
      </c>
      <c r="B30" s="49" t="s">
        <v>90</v>
      </c>
      <c r="C30" s="138" t="s">
        <v>102</v>
      </c>
      <c r="D30" s="135" t="s">
        <v>61</v>
      </c>
      <c r="E30" s="136">
        <v>81</v>
      </c>
      <c r="F30" s="133">
        <v>0</v>
      </c>
      <c r="G30" s="133">
        <v>0</v>
      </c>
      <c r="H30" s="54">
        <f>ROUND(G30*F30,2)</f>
        <v>0</v>
      </c>
      <c r="I30" s="133">
        <v>0</v>
      </c>
      <c r="J30" s="133">
        <v>0</v>
      </c>
      <c r="K30" s="137">
        <f>ROUND(SUM(H30:J30),2)</f>
        <v>0</v>
      </c>
      <c r="L30" s="137">
        <f>ROUND(E30*F30,2)</f>
        <v>0</v>
      </c>
      <c r="M30" s="137">
        <f>ROUND(E30*H30,2)</f>
        <v>0</v>
      </c>
      <c r="N30" s="137">
        <f>ROUND(E30*I30,2)</f>
        <v>0</v>
      </c>
      <c r="O30" s="137">
        <f>ROUND(E30*J30,2)</f>
        <v>0</v>
      </c>
      <c r="P30" s="137">
        <f>ROUND(SUM(M30:O30),2)</f>
        <v>0</v>
      </c>
    </row>
    <row r="31" spans="1:16" s="17" customFormat="1" ht="25.5" customHeight="1">
      <c r="A31" s="48">
        <v>13</v>
      </c>
      <c r="B31" s="77" t="s">
        <v>90</v>
      </c>
      <c r="C31" s="142" t="s">
        <v>103</v>
      </c>
      <c r="D31" s="143" t="s">
        <v>61</v>
      </c>
      <c r="E31" s="148">
        <v>355</v>
      </c>
      <c r="F31" s="145">
        <v>0</v>
      </c>
      <c r="G31" s="133">
        <v>0</v>
      </c>
      <c r="H31" s="146">
        <f>ROUND(G31*F31,2)</f>
        <v>0</v>
      </c>
      <c r="I31" s="133">
        <v>0</v>
      </c>
      <c r="J31" s="133">
        <v>0</v>
      </c>
      <c r="K31" s="147">
        <f>ROUND(SUM(H31:J31),2)</f>
        <v>0</v>
      </c>
      <c r="L31" s="147">
        <f>ROUND(E31*F31,2)</f>
        <v>0</v>
      </c>
      <c r="M31" s="147">
        <f>ROUND(E31*H31,2)</f>
        <v>0</v>
      </c>
      <c r="N31" s="147">
        <f>ROUND(E31*I31,2)</f>
        <v>0</v>
      </c>
      <c r="O31" s="147">
        <f>ROUND(E31*J31,2)</f>
        <v>0</v>
      </c>
      <c r="P31" s="147">
        <f>ROUND(SUM(M31:O31),2)</f>
        <v>0</v>
      </c>
    </row>
    <row r="32" spans="1:16" s="17" customFormat="1" ht="24" customHeight="1">
      <c r="A32" s="48">
        <v>14</v>
      </c>
      <c r="B32" s="77" t="s">
        <v>90</v>
      </c>
      <c r="C32" s="149" t="s">
        <v>104</v>
      </c>
      <c r="D32" s="69" t="s">
        <v>57</v>
      </c>
      <c r="E32" s="150">
        <v>1</v>
      </c>
      <c r="F32" s="133">
        <v>0</v>
      </c>
      <c r="G32" s="133">
        <v>0</v>
      </c>
      <c r="H32" s="67">
        <f>ROUND(F32*G32,2)</f>
        <v>0</v>
      </c>
      <c r="I32" s="133">
        <v>0</v>
      </c>
      <c r="J32" s="133">
        <v>0</v>
      </c>
      <c r="K32" s="147">
        <f>ROUND(SUM(H32:J32),2)</f>
        <v>0</v>
      </c>
      <c r="L32" s="147">
        <f>ROUND(E32*F32,2)</f>
        <v>0</v>
      </c>
      <c r="M32" s="147">
        <f>ROUND(E32*H32,2)</f>
        <v>0</v>
      </c>
      <c r="N32" s="147">
        <f>ROUND(E32*I32,2)</f>
        <v>0</v>
      </c>
      <c r="O32" s="147">
        <f>ROUND(E32*J32,2)</f>
        <v>0</v>
      </c>
      <c r="P32" s="147">
        <f>ROUND(SUM(M32:O32),2)</f>
        <v>0</v>
      </c>
    </row>
    <row r="33" spans="1:16" s="17" customFormat="1" ht="24.75" customHeight="1">
      <c r="A33" s="48">
        <v>15</v>
      </c>
      <c r="B33" s="49" t="s">
        <v>105</v>
      </c>
      <c r="C33" s="151" t="s">
        <v>106</v>
      </c>
      <c r="D33" s="123" t="s">
        <v>81</v>
      </c>
      <c r="E33" s="152">
        <v>250</v>
      </c>
      <c r="F33" s="133">
        <v>0</v>
      </c>
      <c r="G33" s="133">
        <v>0</v>
      </c>
      <c r="H33" s="72">
        <f>ROUND(F33*G33,2)</f>
        <v>0</v>
      </c>
      <c r="I33" s="133">
        <v>0</v>
      </c>
      <c r="J33" s="133">
        <v>0</v>
      </c>
      <c r="K33" s="137">
        <f>ROUND(SUM(H33:J33),2)</f>
        <v>0</v>
      </c>
      <c r="L33" s="137">
        <f>ROUND(E33*F33,2)</f>
        <v>0</v>
      </c>
      <c r="M33" s="137">
        <f>ROUND(E33*H33,2)</f>
        <v>0</v>
      </c>
      <c r="N33" s="137">
        <f>ROUND(E33*I33,2)</f>
        <v>0</v>
      </c>
      <c r="O33" s="137">
        <f>ROUND(E33*J33,2)</f>
        <v>0</v>
      </c>
      <c r="P33" s="137">
        <f>ROUND(SUM(M33:O33),2)</f>
        <v>0</v>
      </c>
    </row>
    <row r="34" spans="1:16" s="17" customFormat="1" ht="23.25" customHeight="1">
      <c r="A34" s="48">
        <v>16</v>
      </c>
      <c r="B34" s="153" t="s">
        <v>87</v>
      </c>
      <c r="C34" s="154" t="s">
        <v>107</v>
      </c>
      <c r="D34" s="90" t="s">
        <v>108</v>
      </c>
      <c r="E34" s="92">
        <v>1</v>
      </c>
      <c r="F34" s="155">
        <v>0</v>
      </c>
      <c r="G34" s="155">
        <v>0</v>
      </c>
      <c r="H34" s="72">
        <f>ROUND(F34*G34,2)</f>
        <v>0</v>
      </c>
      <c r="I34" s="133">
        <v>0</v>
      </c>
      <c r="J34" s="133">
        <v>0</v>
      </c>
      <c r="K34" s="137">
        <f>ROUND(SUM(H34:J34),2)</f>
        <v>0</v>
      </c>
      <c r="L34" s="94">
        <f>ROUND(E34*F34,2)</f>
        <v>0</v>
      </c>
      <c r="M34" s="94">
        <f>ROUND(E34*H34,2)</f>
        <v>0</v>
      </c>
      <c r="N34" s="94">
        <f>ROUND(E34*I34,2)</f>
        <v>0</v>
      </c>
      <c r="O34" s="94">
        <f>ROUND(E34*J34,2)</f>
        <v>0</v>
      </c>
      <c r="P34" s="156">
        <f>ROUND(SUM(M34:O34),2)</f>
        <v>0</v>
      </c>
    </row>
    <row r="35" spans="1:16" s="17" customFormat="1" ht="24" customHeight="1">
      <c r="A35" s="48">
        <v>17</v>
      </c>
      <c r="B35" s="96"/>
      <c r="C35" s="157" t="s">
        <v>109</v>
      </c>
      <c r="D35" s="157"/>
      <c r="E35" s="157"/>
      <c r="F35" s="157"/>
      <c r="G35" s="157"/>
      <c r="H35" s="157"/>
      <c r="I35" s="157"/>
      <c r="J35" s="157"/>
      <c r="K35" s="157"/>
      <c r="L35" s="104">
        <f>ROUND(SUM(L19:L34),2)</f>
        <v>0</v>
      </c>
      <c r="M35" s="104">
        <f>ROUND(SUM(M19:M34),2)</f>
        <v>0</v>
      </c>
      <c r="N35" s="104">
        <f>ROUND(SUM(N19:N34),2)</f>
        <v>0</v>
      </c>
      <c r="O35" s="104">
        <f>ROUND(SUM(O19:O34),2)</f>
        <v>0</v>
      </c>
      <c r="P35" s="105">
        <f>ROUND(SUM(P19:P34),2)</f>
        <v>0</v>
      </c>
    </row>
    <row r="36" spans="1:16" s="17" customFormat="1" ht="31.5" customHeight="1">
      <c r="A36" s="48">
        <v>18</v>
      </c>
      <c r="B36" s="38"/>
      <c r="C36" s="128" t="s">
        <v>66</v>
      </c>
      <c r="D36" s="128"/>
      <c r="E36" s="128"/>
      <c r="F36" s="128"/>
      <c r="G36" s="128"/>
      <c r="H36" s="128"/>
      <c r="I36" s="128"/>
      <c r="J36" s="128"/>
      <c r="K36" s="108">
        <v>0</v>
      </c>
      <c r="L36" s="109"/>
      <c r="M36" s="42"/>
      <c r="N36" s="110">
        <f>ROUND(N35*K36,2)</f>
        <v>0</v>
      </c>
      <c r="O36" s="129"/>
      <c r="P36" s="130">
        <f>N36</f>
        <v>0</v>
      </c>
    </row>
    <row r="37" spans="1:16" s="17" customFormat="1" ht="23.25" customHeight="1">
      <c r="A37" s="48">
        <v>19</v>
      </c>
      <c r="B37" s="114"/>
      <c r="C37" s="115" t="s">
        <v>67</v>
      </c>
      <c r="D37" s="115"/>
      <c r="E37" s="115"/>
      <c r="F37" s="115"/>
      <c r="G37" s="115"/>
      <c r="H37" s="115"/>
      <c r="I37" s="115"/>
      <c r="J37" s="115"/>
      <c r="K37" s="115"/>
      <c r="L37" s="116">
        <f>L35+L36</f>
        <v>0</v>
      </c>
      <c r="M37" s="116">
        <f>M35+M36</f>
        <v>0</v>
      </c>
      <c r="N37" s="116">
        <f>N35+N36</f>
        <v>0</v>
      </c>
      <c r="O37" s="116">
        <f>O35+O36</f>
        <v>0</v>
      </c>
      <c r="P37" s="116">
        <f>P35+P36</f>
        <v>0</v>
      </c>
    </row>
    <row r="38" spans="1:16" s="17" customFormat="1" ht="32.25" customHeight="1">
      <c r="A38" s="95"/>
      <c r="B38" s="41"/>
      <c r="C38" s="117"/>
      <c r="D38" s="117"/>
      <c r="E38" s="117"/>
      <c r="F38" s="117"/>
      <c r="G38" s="117"/>
      <c r="H38" s="117"/>
      <c r="I38" s="117"/>
      <c r="J38" s="117"/>
      <c r="K38" s="117"/>
      <c r="L38" s="117"/>
      <c r="M38" s="117"/>
      <c r="N38" s="117"/>
      <c r="O38" s="117"/>
      <c r="P38" s="117"/>
    </row>
    <row r="39" spans="1:16" s="17" customFormat="1" ht="32.25" customHeight="1">
      <c r="A39" s="106"/>
      <c r="B39" s="118"/>
      <c r="C39" s="118"/>
      <c r="D39" s="118"/>
      <c r="E39" s="118"/>
      <c r="F39" s="118"/>
      <c r="G39" s="118"/>
      <c r="H39" s="118"/>
      <c r="I39" s="118"/>
      <c r="J39" s="118"/>
      <c r="K39" s="118"/>
      <c r="L39" s="118"/>
      <c r="M39" s="118"/>
      <c r="N39" s="118"/>
      <c r="O39" s="118"/>
      <c r="P39" s="118"/>
    </row>
    <row r="40" spans="1:16" s="17" customFormat="1" ht="47.25" customHeight="1">
      <c r="A40" s="113"/>
      <c r="B40" s="41"/>
      <c r="C40" s="118"/>
      <c r="D40" s="118"/>
      <c r="E40" s="118"/>
      <c r="F40" s="118"/>
      <c r="G40" s="118"/>
      <c r="H40" s="118"/>
      <c r="I40" s="118"/>
      <c r="J40" s="118"/>
      <c r="K40" s="118"/>
      <c r="L40" s="118"/>
      <c r="M40" s="118"/>
      <c r="N40" s="118"/>
      <c r="O40" s="118"/>
      <c r="P40" s="118"/>
    </row>
    <row r="41" spans="1:16" s="17" customFormat="1" ht="28.5" customHeight="1">
      <c r="A41" s="41" t="s">
        <v>68</v>
      </c>
      <c r="B41" s="41"/>
      <c r="C41" s="120"/>
      <c r="D41" s="120"/>
      <c r="E41" s="120"/>
      <c r="F41" s="41"/>
      <c r="G41" s="41"/>
      <c r="H41" s="41"/>
      <c r="I41" s="41" t="s">
        <v>70</v>
      </c>
      <c r="J41" s="41"/>
      <c r="K41" s="41"/>
      <c r="L41" s="120"/>
      <c r="M41" s="120"/>
      <c r="N41" s="120"/>
      <c r="O41" s="120"/>
      <c r="P41" s="120"/>
    </row>
    <row r="42" spans="1:16" s="17" customFormat="1" ht="50.25" customHeight="1">
      <c r="A42" s="41"/>
      <c r="B42" s="41"/>
      <c r="C42" s="121" t="s">
        <v>71</v>
      </c>
      <c r="D42" s="121"/>
      <c r="E42" s="121"/>
      <c r="F42" s="41"/>
      <c r="G42" s="41"/>
      <c r="H42" s="41"/>
      <c r="I42" s="41"/>
      <c r="J42" s="41"/>
      <c r="K42" s="41"/>
      <c r="L42" s="121" t="s">
        <v>71</v>
      </c>
      <c r="M42" s="121"/>
      <c r="N42" s="121"/>
      <c r="O42" s="121"/>
      <c r="P42" s="121"/>
    </row>
    <row r="43" spans="1:16" s="17" customFormat="1" ht="31.5" customHeight="1">
      <c r="A43" s="41" t="s">
        <v>69</v>
      </c>
      <c r="B43" s="41"/>
      <c r="C43" s="122"/>
      <c r="D43" s="41"/>
      <c r="E43" s="41"/>
      <c r="F43" s="41"/>
      <c r="G43" s="41"/>
      <c r="H43" s="41"/>
      <c r="I43" s="41"/>
      <c r="J43" s="41"/>
      <c r="K43" s="41"/>
      <c r="L43" s="41"/>
      <c r="M43" s="41"/>
      <c r="N43" s="41"/>
      <c r="O43" s="41"/>
      <c r="P43" s="41"/>
    </row>
    <row r="44" spans="1:18" ht="15" customHeight="1">
      <c r="A44" s="119"/>
      <c r="B44" s="119"/>
      <c r="C44" s="119"/>
      <c r="D44" s="119"/>
      <c r="E44" s="119"/>
      <c r="F44" s="119"/>
      <c r="G44" s="119"/>
      <c r="H44" s="119"/>
      <c r="I44" s="119"/>
      <c r="J44" s="119"/>
      <c r="K44" s="119"/>
      <c r="L44" s="119"/>
      <c r="M44" s="119"/>
      <c r="N44" s="119"/>
      <c r="O44" s="119"/>
      <c r="P44" s="119"/>
      <c r="R44" s="112"/>
    </row>
    <row r="45" spans="1:18" ht="15" customHeight="1">
      <c r="A45" s="119"/>
      <c r="B45" s="119"/>
      <c r="C45" s="119"/>
      <c r="D45" s="119"/>
      <c r="E45" s="119"/>
      <c r="F45" s="119"/>
      <c r="G45" s="119"/>
      <c r="H45" s="119"/>
      <c r="I45" s="119"/>
      <c r="J45" s="119"/>
      <c r="K45" s="119"/>
      <c r="L45" s="119"/>
      <c r="M45" s="119"/>
      <c r="N45" s="119"/>
      <c r="O45" s="119"/>
      <c r="P45" s="119"/>
      <c r="R45" s="112"/>
    </row>
    <row r="46" spans="1:16" ht="13.5">
      <c r="A46" s="119"/>
      <c r="B46" s="119"/>
      <c r="C46" s="119"/>
      <c r="D46" s="119"/>
      <c r="E46" s="119"/>
      <c r="F46" s="119"/>
      <c r="G46" s="119"/>
      <c r="H46" s="119"/>
      <c r="I46" s="119"/>
      <c r="J46" s="119"/>
      <c r="K46" s="119"/>
      <c r="L46" s="119"/>
      <c r="M46" s="119"/>
      <c r="N46" s="119"/>
      <c r="O46" s="119"/>
      <c r="P46" s="119"/>
    </row>
    <row r="47" spans="1:16" ht="13.5">
      <c r="A47" s="119"/>
      <c r="B47" s="119"/>
      <c r="C47" s="119"/>
      <c r="D47" s="119"/>
      <c r="E47" s="119"/>
      <c r="F47" s="119"/>
      <c r="G47" s="119"/>
      <c r="H47" s="119"/>
      <c r="I47" s="119"/>
      <c r="J47" s="119"/>
      <c r="K47" s="119"/>
      <c r="L47" s="119"/>
      <c r="M47" s="119"/>
      <c r="N47" s="119"/>
      <c r="O47" s="119"/>
      <c r="P47" s="119"/>
    </row>
  </sheetData>
  <sheetProtection selectLockedCells="1" selectUnlockedCells="1"/>
  <mergeCells count="33">
    <mergeCell ref="A1:P1"/>
    <mergeCell ref="A2:P2"/>
    <mergeCell ref="A3:P3"/>
    <mergeCell ref="A4:B5"/>
    <mergeCell ref="C4:P4"/>
    <mergeCell ref="C5:P5"/>
    <mergeCell ref="A6:P6"/>
    <mergeCell ref="A7:B7"/>
    <mergeCell ref="C7:P7"/>
    <mergeCell ref="A8:B8"/>
    <mergeCell ref="C8:P8"/>
    <mergeCell ref="A9:B9"/>
    <mergeCell ref="D9:E9"/>
    <mergeCell ref="I9:L9"/>
    <mergeCell ref="M9:N9"/>
    <mergeCell ref="A10:I10"/>
    <mergeCell ref="J10:K10"/>
    <mergeCell ref="O10:P10"/>
    <mergeCell ref="A11:P11"/>
    <mergeCell ref="F12:K12"/>
    <mergeCell ref="L12:P12"/>
    <mergeCell ref="A18:G18"/>
    <mergeCell ref="C35:K35"/>
    <mergeCell ref="C36:J36"/>
    <mergeCell ref="C37:K37"/>
    <mergeCell ref="C41:E41"/>
    <mergeCell ref="F41:H41"/>
    <mergeCell ref="I41:K41"/>
    <mergeCell ref="L41:P41"/>
    <mergeCell ref="C42:E42"/>
    <mergeCell ref="F42:K42"/>
    <mergeCell ref="L42:P42"/>
    <mergeCell ref="D43:P43"/>
  </mergeCells>
  <conditionalFormatting sqref="E20:E33 F21 F23 F25:F26 F29 F31">
    <cfRule type="cellIs" priority="1" dxfId="0" operator="equal" stopIfTrue="1">
      <formula>0</formula>
    </cfRule>
  </conditionalFormatting>
  <printOptions/>
  <pageMargins left="0.11805555555555555" right="0.11805555555555555" top="0.5513888888888889" bottom="0.15763888888888888" header="0.5118055555555555" footer="0.5118055555555555"/>
  <pageSetup horizontalDpi="300" verticalDpi="300" orientation="landscape" paperSize="9" scale="98"/>
</worksheet>
</file>

<file path=xl/worksheets/sheet4.xml><?xml version="1.0" encoding="utf-8"?>
<worksheet xmlns="http://schemas.openxmlformats.org/spreadsheetml/2006/main" xmlns:r="http://schemas.openxmlformats.org/officeDocument/2006/relationships">
  <dimension ref="A1:R51"/>
  <sheetViews>
    <sheetView workbookViewId="0" topLeftCell="A13">
      <selection activeCell="A22" sqref="A22"/>
    </sheetView>
  </sheetViews>
  <sheetFormatPr defaultColWidth="9.140625" defaultRowHeight="15"/>
  <cols>
    <col min="1" max="1" width="6.00390625" style="1" customWidth="1"/>
    <col min="2" max="2" width="11.00390625" style="1" customWidth="1"/>
    <col min="3" max="3" width="30.57421875" style="1" customWidth="1"/>
    <col min="4" max="4" width="8.421875" style="1" customWidth="1"/>
    <col min="5" max="5" width="10.421875" style="1" customWidth="1"/>
    <col min="6" max="7" width="10.57421875" style="1" customWidth="1"/>
    <col min="8" max="8" width="10.28125" style="1" customWidth="1"/>
    <col min="9" max="9" width="9.57421875" style="1" customWidth="1"/>
    <col min="10" max="10" width="6.28125" style="1" customWidth="1"/>
    <col min="11" max="12" width="9.57421875" style="1" customWidth="1"/>
    <col min="13" max="13" width="9.7109375" style="1" customWidth="1"/>
    <col min="14" max="14" width="9.57421875" style="1" customWidth="1"/>
    <col min="15" max="15" width="10.140625" style="1" customWidth="1"/>
    <col min="16" max="16" width="10.28125" style="1" customWidth="1"/>
    <col min="17" max="17" width="9.57421875" style="1" customWidth="1"/>
    <col min="18" max="16384" width="9.140625" style="1" customWidth="1"/>
  </cols>
  <sheetData>
    <row r="1" spans="1:17" ht="26.25" customHeight="1">
      <c r="A1" s="16" t="s">
        <v>110</v>
      </c>
      <c r="B1" s="16"/>
      <c r="C1" s="16"/>
      <c r="D1" s="16"/>
      <c r="E1" s="16"/>
      <c r="F1" s="16"/>
      <c r="G1" s="16"/>
      <c r="H1" s="16"/>
      <c r="I1" s="16"/>
      <c r="J1" s="158"/>
      <c r="K1" s="158"/>
      <c r="L1" s="158"/>
      <c r="M1" s="158"/>
      <c r="N1" s="158"/>
      <c r="O1" s="158"/>
      <c r="P1" s="158"/>
      <c r="Q1" s="158"/>
    </row>
    <row r="2" spans="1:17" ht="17.25" customHeight="1">
      <c r="A2" s="16" t="s">
        <v>111</v>
      </c>
      <c r="B2" s="16"/>
      <c r="C2" s="16"/>
      <c r="D2" s="16"/>
      <c r="E2" s="16"/>
      <c r="F2" s="16"/>
      <c r="G2" s="16"/>
      <c r="H2" s="16"/>
      <c r="I2" s="16"/>
      <c r="J2" s="158"/>
      <c r="K2" s="158"/>
      <c r="L2" s="158"/>
      <c r="M2" s="158"/>
      <c r="N2" s="158"/>
      <c r="O2" s="158"/>
      <c r="P2" s="158"/>
      <c r="Q2" s="158"/>
    </row>
    <row r="3" spans="1:17" ht="18" customHeight="1">
      <c r="A3" s="159" t="s">
        <v>112</v>
      </c>
      <c r="B3" s="159"/>
      <c r="C3" s="159"/>
      <c r="D3" s="159"/>
      <c r="E3" s="159"/>
      <c r="F3" s="159"/>
      <c r="G3" s="159"/>
      <c r="H3" s="159"/>
      <c r="I3" s="159"/>
      <c r="J3" s="160"/>
      <c r="K3" s="160"/>
      <c r="L3" s="160"/>
      <c r="M3" s="160"/>
      <c r="N3" s="160"/>
      <c r="O3" s="160"/>
      <c r="P3" s="160"/>
      <c r="Q3" s="160"/>
    </row>
    <row r="4" spans="1:17" ht="12.75" customHeight="1">
      <c r="A4" s="5" t="s">
        <v>2</v>
      </c>
      <c r="B4" s="5"/>
      <c r="C4" s="5"/>
      <c r="D4" s="5"/>
      <c r="E4" s="5"/>
      <c r="F4" s="5"/>
      <c r="G4" s="5"/>
      <c r="H4" s="5"/>
      <c r="I4" s="5"/>
      <c r="J4" s="161"/>
      <c r="K4" s="161"/>
      <c r="L4" s="161"/>
      <c r="M4" s="161"/>
      <c r="N4" s="161"/>
      <c r="O4" s="161"/>
      <c r="P4" s="161"/>
      <c r="Q4" s="161"/>
    </row>
    <row r="5" spans="1:17" ht="14.25" customHeight="1">
      <c r="A5" s="10" t="s">
        <v>3</v>
      </c>
      <c r="B5" s="10"/>
      <c r="C5" s="7" t="s">
        <v>113</v>
      </c>
      <c r="D5" s="7"/>
      <c r="E5" s="7"/>
      <c r="F5" s="7"/>
      <c r="G5" s="7"/>
      <c r="H5" s="7"/>
      <c r="I5" s="7"/>
      <c r="J5" s="162"/>
      <c r="K5" s="162"/>
      <c r="L5" s="162"/>
      <c r="M5" s="162"/>
      <c r="N5" s="162"/>
      <c r="O5" s="162"/>
      <c r="P5" s="162"/>
      <c r="Q5" s="162"/>
    </row>
    <row r="6" spans="1:17" ht="13.5">
      <c r="A6" s="11"/>
      <c r="B6" s="11"/>
      <c r="C6" s="8" t="s">
        <v>5</v>
      </c>
      <c r="D6" s="8"/>
      <c r="E6" s="8"/>
      <c r="F6" s="8"/>
      <c r="G6" s="8"/>
      <c r="H6" s="8"/>
      <c r="I6" s="8"/>
      <c r="J6" s="162"/>
      <c r="K6" s="162"/>
      <c r="L6" s="162"/>
      <c r="M6" s="162"/>
      <c r="N6" s="162"/>
      <c r="O6" s="162"/>
      <c r="P6" s="162"/>
      <c r="Q6" s="162"/>
    </row>
    <row r="7" spans="1:17" ht="13.5">
      <c r="A7" s="10" t="s">
        <v>114</v>
      </c>
      <c r="B7" s="10"/>
      <c r="C7" s="7" t="s">
        <v>115</v>
      </c>
      <c r="D7" s="7"/>
      <c r="E7" s="7"/>
      <c r="F7" s="7"/>
      <c r="G7" s="7"/>
      <c r="H7" s="7"/>
      <c r="I7" s="7"/>
      <c r="J7" s="162"/>
      <c r="K7" s="162"/>
      <c r="L7" s="162"/>
      <c r="M7" s="162"/>
      <c r="N7" s="162"/>
      <c r="O7" s="162"/>
      <c r="P7" s="162"/>
      <c r="Q7" s="162"/>
    </row>
    <row r="8" spans="1:17" ht="14.25" customHeight="1">
      <c r="A8" s="10" t="s">
        <v>7</v>
      </c>
      <c r="B8" s="10"/>
      <c r="C8" s="8" t="s">
        <v>5</v>
      </c>
      <c r="D8" s="8"/>
      <c r="E8" s="8"/>
      <c r="F8" s="8"/>
      <c r="G8" s="8"/>
      <c r="H8" s="8"/>
      <c r="I8" s="8"/>
      <c r="J8" s="162"/>
      <c r="K8" s="162"/>
      <c r="L8" s="162"/>
      <c r="M8" s="162"/>
      <c r="N8" s="162"/>
      <c r="O8" s="162"/>
      <c r="P8" s="162"/>
      <c r="Q8" s="162"/>
    </row>
    <row r="9" spans="1:18" s="163" customFormat="1" ht="15.75" customHeight="1">
      <c r="A9" s="10" t="s">
        <v>8</v>
      </c>
      <c r="B9" s="10"/>
      <c r="C9" s="8">
        <v>14092014</v>
      </c>
      <c r="D9" s="8"/>
      <c r="E9" s="8"/>
      <c r="F9" s="8"/>
      <c r="G9" s="8"/>
      <c r="H9" s="8"/>
      <c r="I9" s="8"/>
      <c r="J9" s="162"/>
      <c r="K9" s="162"/>
      <c r="L9" s="162"/>
      <c r="M9" s="162"/>
      <c r="N9" s="162"/>
      <c r="O9" s="162"/>
      <c r="P9" s="162"/>
      <c r="Q9" s="162"/>
      <c r="R9" s="1"/>
    </row>
    <row r="10" spans="1:18" s="163" customFormat="1" ht="15.75" customHeight="1">
      <c r="A10" s="164" t="s">
        <v>116</v>
      </c>
      <c r="B10" s="164"/>
      <c r="C10" s="164"/>
      <c r="D10" s="164"/>
      <c r="E10" s="164"/>
      <c r="F10" s="164"/>
      <c r="G10" s="165">
        <f>E27</f>
        <v>0</v>
      </c>
      <c r="H10" s="165"/>
      <c r="I10" s="165"/>
      <c r="J10" s="162"/>
      <c r="K10" s="162"/>
      <c r="L10" s="162"/>
      <c r="M10" s="162"/>
      <c r="N10" s="162"/>
      <c r="O10" s="162"/>
      <c r="P10" s="162"/>
      <c r="Q10" s="162"/>
      <c r="R10" s="1"/>
    </row>
    <row r="11" spans="1:18" s="163" customFormat="1" ht="15.75" customHeight="1">
      <c r="A11" s="164" t="s">
        <v>117</v>
      </c>
      <c r="B11" s="164"/>
      <c r="C11" s="164"/>
      <c r="D11" s="164"/>
      <c r="E11" s="164"/>
      <c r="F11" s="164"/>
      <c r="G11" s="117">
        <f>I22</f>
        <v>0</v>
      </c>
      <c r="H11" s="117"/>
      <c r="I11" s="117"/>
      <c r="J11" s="162"/>
      <c r="K11" s="162"/>
      <c r="L11" s="162"/>
      <c r="M11" s="162"/>
      <c r="N11" s="162"/>
      <c r="O11" s="162"/>
      <c r="P11" s="162"/>
      <c r="Q11" s="162"/>
      <c r="R11" s="1"/>
    </row>
    <row r="12" spans="1:17" s="163" customFormat="1" ht="15.75" customHeight="1">
      <c r="A12" s="164" t="s">
        <v>118</v>
      </c>
      <c r="B12" s="164"/>
      <c r="C12" s="164"/>
      <c r="D12" s="164"/>
      <c r="E12" s="164"/>
      <c r="F12" s="7">
        <v>2014</v>
      </c>
      <c r="G12" s="41" t="s">
        <v>16</v>
      </c>
      <c r="H12" s="166" t="s">
        <v>119</v>
      </c>
      <c r="I12" s="166"/>
      <c r="J12" s="162"/>
      <c r="K12" s="162"/>
      <c r="L12" s="162"/>
      <c r="M12" s="162"/>
      <c r="N12" s="162"/>
      <c r="O12" s="162"/>
      <c r="P12" s="162"/>
      <c r="Q12" s="162"/>
    </row>
    <row r="13" spans="1:17" s="163" customFormat="1" ht="9.75" customHeight="1">
      <c r="A13" s="21"/>
      <c r="B13" s="21"/>
      <c r="C13" s="21"/>
      <c r="D13" s="21"/>
      <c r="E13" s="21"/>
      <c r="F13" s="21"/>
      <c r="G13" s="21"/>
      <c r="H13" s="21"/>
      <c r="I13" s="21"/>
      <c r="J13" s="162"/>
      <c r="K13" s="162"/>
      <c r="L13" s="162"/>
      <c r="M13" s="162"/>
      <c r="N13" s="162"/>
      <c r="O13" s="162"/>
      <c r="P13" s="162"/>
      <c r="Q13" s="162"/>
    </row>
    <row r="14" spans="1:17" s="163" customFormat="1" ht="15.75" customHeight="1">
      <c r="A14" s="167" t="s">
        <v>120</v>
      </c>
      <c r="B14" s="167" t="s">
        <v>121</v>
      </c>
      <c r="C14" s="22"/>
      <c r="D14" s="22"/>
      <c r="E14" s="167" t="s">
        <v>122</v>
      </c>
      <c r="F14" s="168" t="s">
        <v>123</v>
      </c>
      <c r="G14" s="168"/>
      <c r="H14" s="168"/>
      <c r="I14" s="22"/>
      <c r="J14" s="162"/>
      <c r="K14" s="162"/>
      <c r="L14" s="162"/>
      <c r="M14" s="162"/>
      <c r="N14" s="162"/>
      <c r="O14" s="162"/>
      <c r="P14" s="162"/>
      <c r="Q14" s="162"/>
    </row>
    <row r="15" spans="1:9" s="163" customFormat="1" ht="15" customHeight="1">
      <c r="A15" s="169" t="s">
        <v>24</v>
      </c>
      <c r="B15" s="169" t="s">
        <v>122</v>
      </c>
      <c r="C15" s="169" t="s">
        <v>124</v>
      </c>
      <c r="D15" s="169"/>
      <c r="E15" s="169" t="s">
        <v>125</v>
      </c>
      <c r="F15" s="170" t="s">
        <v>126</v>
      </c>
      <c r="G15" s="171" t="s">
        <v>127</v>
      </c>
      <c r="H15" s="170" t="s">
        <v>128</v>
      </c>
      <c r="I15" s="172" t="s">
        <v>35</v>
      </c>
    </row>
    <row r="16" spans="1:9" s="163" customFormat="1" ht="15" customHeight="1">
      <c r="A16" s="169" t="s">
        <v>42</v>
      </c>
      <c r="B16" s="169" t="s">
        <v>120</v>
      </c>
      <c r="C16" s="169" t="s">
        <v>129</v>
      </c>
      <c r="D16" s="169"/>
      <c r="E16" s="169" t="s">
        <v>14</v>
      </c>
      <c r="F16" s="173" t="s">
        <v>130</v>
      </c>
      <c r="G16" s="169" t="s">
        <v>14</v>
      </c>
      <c r="H16" s="173" t="s">
        <v>131</v>
      </c>
      <c r="I16" s="172" t="s">
        <v>132</v>
      </c>
    </row>
    <row r="17" spans="1:9" s="163" customFormat="1" ht="15.75" customHeight="1">
      <c r="A17" s="174"/>
      <c r="B17" s="174"/>
      <c r="C17" s="174"/>
      <c r="D17" s="174"/>
      <c r="E17" s="174"/>
      <c r="F17" s="175" t="s">
        <v>14</v>
      </c>
      <c r="G17" s="174"/>
      <c r="H17" s="175" t="s">
        <v>14</v>
      </c>
      <c r="I17" s="176" t="s">
        <v>133</v>
      </c>
    </row>
    <row r="18" spans="1:9" s="163" customFormat="1" ht="13.5">
      <c r="A18" s="177">
        <v>1</v>
      </c>
      <c r="B18" s="177">
        <v>2</v>
      </c>
      <c r="C18" s="178">
        <v>3</v>
      </c>
      <c r="D18" s="178"/>
      <c r="E18" s="177">
        <v>4</v>
      </c>
      <c r="F18" s="177">
        <v>5</v>
      </c>
      <c r="G18" s="177">
        <v>6</v>
      </c>
      <c r="H18" s="177">
        <v>7</v>
      </c>
      <c r="I18" s="179">
        <v>8</v>
      </c>
    </row>
    <row r="19" spans="1:15" s="163" customFormat="1" ht="32.25" customHeight="1">
      <c r="A19" s="180">
        <v>1</v>
      </c>
      <c r="B19" s="181" t="s">
        <v>134</v>
      </c>
      <c r="C19" s="182" t="s">
        <v>135</v>
      </c>
      <c r="D19" s="183"/>
      <c r="E19" s="184">
        <f>F19+G19+H19</f>
        <v>0</v>
      </c>
      <c r="F19" s="184">
        <f>' 0-1'!M33</f>
        <v>0</v>
      </c>
      <c r="G19" s="184">
        <f>' 0-1'!N33</f>
        <v>0</v>
      </c>
      <c r="H19" s="184">
        <f>' 0-1'!O33</f>
        <v>0</v>
      </c>
      <c r="I19" s="184">
        <f>' 0-1'!L33</f>
        <v>0</v>
      </c>
      <c r="J19" s="185"/>
      <c r="L19" s="185"/>
      <c r="M19" s="1"/>
      <c r="N19" s="186"/>
      <c r="O19" s="1"/>
    </row>
    <row r="20" spans="1:15" s="163" customFormat="1" ht="23.25" customHeight="1">
      <c r="A20" s="187">
        <v>2</v>
      </c>
      <c r="B20" s="188" t="s">
        <v>136</v>
      </c>
      <c r="C20" s="189" t="s">
        <v>73</v>
      </c>
      <c r="D20" s="190"/>
      <c r="E20" s="191">
        <f>F20+G20+H20</f>
        <v>0</v>
      </c>
      <c r="F20" s="191">
        <f>'1-1'!M23</f>
        <v>0</v>
      </c>
      <c r="G20" s="191">
        <f>'1-1'!N23</f>
        <v>0</v>
      </c>
      <c r="H20" s="191">
        <f>'1-1'!O23</f>
        <v>0</v>
      </c>
      <c r="I20" s="191">
        <f>'1-1'!L23</f>
        <v>0</v>
      </c>
      <c r="J20" s="185"/>
      <c r="L20" s="185"/>
      <c r="M20" s="1"/>
      <c r="N20" s="186"/>
      <c r="O20" s="1"/>
    </row>
    <row r="21" spans="1:15" s="163" customFormat="1" ht="33" customHeight="1">
      <c r="A21" s="180">
        <v>3</v>
      </c>
      <c r="B21" s="181" t="s">
        <v>137</v>
      </c>
      <c r="C21" s="182" t="s">
        <v>84</v>
      </c>
      <c r="D21" s="183"/>
      <c r="E21" s="191">
        <f>F21+G21+H21</f>
        <v>0</v>
      </c>
      <c r="F21" s="184">
        <f>'1-2'!M37</f>
        <v>0</v>
      </c>
      <c r="G21" s="184">
        <f>'1-2'!N37</f>
        <v>0</v>
      </c>
      <c r="H21" s="184">
        <f>'1-2'!O37</f>
        <v>0</v>
      </c>
      <c r="I21" s="184">
        <f>'1-2'!L37</f>
        <v>0</v>
      </c>
      <c r="J21" s="185"/>
      <c r="L21" s="185"/>
      <c r="M21" s="1"/>
      <c r="N21" s="186"/>
      <c r="O21" s="1"/>
    </row>
    <row r="22" spans="1:15" s="163" customFormat="1" ht="33.75" customHeight="1">
      <c r="A22" s="192"/>
      <c r="B22" s="193"/>
      <c r="C22" s="194" t="s">
        <v>138</v>
      </c>
      <c r="D22" s="194"/>
      <c r="E22" s="195">
        <f>SUM(E19:E21)</f>
        <v>0</v>
      </c>
      <c r="F22" s="195">
        <f>SUM(F19:F21)</f>
        <v>0</v>
      </c>
      <c r="G22" s="195">
        <f>SUM(G19:G21)</f>
        <v>0</v>
      </c>
      <c r="H22" s="195">
        <f>SUM(H19:H21)</f>
        <v>0</v>
      </c>
      <c r="I22" s="195">
        <f>SUM(I19:I21)</f>
        <v>0</v>
      </c>
      <c r="J22" s="185"/>
      <c r="L22" s="185"/>
      <c r="M22" s="1"/>
      <c r="N22" s="186"/>
      <c r="O22" s="1"/>
    </row>
    <row r="23" spans="1:15" s="163" customFormat="1" ht="12.75" hidden="1">
      <c r="A23" s="196" t="s">
        <v>139</v>
      </c>
      <c r="B23" s="196"/>
      <c r="C23" s="196"/>
      <c r="D23" s="197">
        <v>0</v>
      </c>
      <c r="E23" s="198">
        <f>ROUND(E22*D23,2)</f>
        <v>0</v>
      </c>
      <c r="F23" s="118"/>
      <c r="G23" s="118"/>
      <c r="H23" s="118"/>
      <c r="I23" s="118"/>
      <c r="J23" s="185"/>
      <c r="L23" s="185"/>
      <c r="M23" s="1"/>
      <c r="N23" s="186"/>
      <c r="O23" s="1"/>
    </row>
    <row r="24" spans="1:15" s="163" customFormat="1" ht="12.75" hidden="1">
      <c r="A24" s="199"/>
      <c r="B24" s="200"/>
      <c r="C24" s="201" t="s">
        <v>140</v>
      </c>
      <c r="D24" s="197"/>
      <c r="E24" s="198"/>
      <c r="F24" s="118"/>
      <c r="G24" s="118"/>
      <c r="H24" s="118"/>
      <c r="I24" s="118"/>
      <c r="J24" s="185"/>
      <c r="L24" s="185"/>
      <c r="M24" s="1"/>
      <c r="N24" s="186"/>
      <c r="O24" s="1"/>
    </row>
    <row r="25" spans="1:15" s="163" customFormat="1" ht="31.5" customHeight="1">
      <c r="A25" s="196" t="s">
        <v>141</v>
      </c>
      <c r="B25" s="196"/>
      <c r="C25" s="196"/>
      <c r="D25" s="197">
        <v>0</v>
      </c>
      <c r="E25" s="198">
        <f>ROUND(E22*D25,2)</f>
        <v>0</v>
      </c>
      <c r="F25" s="118"/>
      <c r="G25" s="118"/>
      <c r="H25" s="118"/>
      <c r="I25" s="118"/>
      <c r="J25" s="185"/>
      <c r="L25" s="185"/>
      <c r="M25" s="1"/>
      <c r="N25" s="186"/>
      <c r="O25" s="1"/>
    </row>
    <row r="26" spans="1:18" s="163" customFormat="1" ht="13.5">
      <c r="A26" s="196" t="s">
        <v>142</v>
      </c>
      <c r="B26" s="196"/>
      <c r="C26" s="196"/>
      <c r="D26" s="202">
        <v>0.2359</v>
      </c>
      <c r="E26" s="198">
        <f>ROUND(F22*D26,2)</f>
        <v>0</v>
      </c>
      <c r="F26" s="118"/>
      <c r="G26" s="118"/>
      <c r="H26" s="118"/>
      <c r="I26" s="118"/>
      <c r="J26" s="185"/>
      <c r="K26" s="203"/>
      <c r="L26" s="204"/>
      <c r="M26" s="204"/>
      <c r="N26" s="204"/>
      <c r="O26" s="204"/>
      <c r="P26" s="204"/>
      <c r="Q26" s="112"/>
      <c r="R26" s="186"/>
    </row>
    <row r="27" spans="1:15" s="163" customFormat="1" ht="13.5">
      <c r="A27" s="196" t="s">
        <v>143</v>
      </c>
      <c r="B27" s="196"/>
      <c r="C27" s="196"/>
      <c r="D27" s="205"/>
      <c r="E27" s="198">
        <f>SUM(E22:E26)</f>
        <v>0</v>
      </c>
      <c r="F27" s="118"/>
      <c r="G27" s="118"/>
      <c r="H27" s="118"/>
      <c r="I27" s="118"/>
      <c r="K27" s="203"/>
      <c r="L27" s="204"/>
      <c r="M27" s="112"/>
      <c r="N27" s="186"/>
      <c r="O27" s="1"/>
    </row>
    <row r="28" spans="1:15" s="163" customFormat="1" ht="41.25" customHeight="1">
      <c r="A28" s="206" t="s">
        <v>144</v>
      </c>
      <c r="B28" s="206"/>
      <c r="C28" s="206"/>
      <c r="D28" s="207">
        <v>0.05</v>
      </c>
      <c r="E28" s="198">
        <f>ROUND(E27*D28,2)</f>
        <v>0</v>
      </c>
      <c r="F28" s="118"/>
      <c r="G28" s="118"/>
      <c r="H28" s="118"/>
      <c r="I28" s="118"/>
      <c r="K28" s="203"/>
      <c r="L28" s="204"/>
      <c r="M28" s="112"/>
      <c r="N28" s="186"/>
      <c r="O28" s="1"/>
    </row>
    <row r="29" spans="1:14" s="163" customFormat="1" ht="27.75" customHeight="1">
      <c r="A29" s="206" t="s">
        <v>145</v>
      </c>
      <c r="B29" s="206"/>
      <c r="C29" s="206"/>
      <c r="D29" s="196"/>
      <c r="E29" s="198">
        <f>SUM(E27:E28)</f>
        <v>0</v>
      </c>
      <c r="F29" s="118"/>
      <c r="G29" s="118"/>
      <c r="H29" s="118"/>
      <c r="I29" s="118"/>
      <c r="K29" s="203"/>
      <c r="L29" s="204"/>
      <c r="M29" s="112"/>
      <c r="N29" s="186"/>
    </row>
    <row r="30" spans="1:14" s="163" customFormat="1" ht="27.75" customHeight="1">
      <c r="A30" s="206" t="s">
        <v>146</v>
      </c>
      <c r="B30" s="206"/>
      <c r="C30" s="206"/>
      <c r="D30" s="202">
        <v>0.21</v>
      </c>
      <c r="E30" s="198">
        <f>ROUND(E29*D30,2)</f>
        <v>0</v>
      </c>
      <c r="F30" s="118"/>
      <c r="G30" s="118"/>
      <c r="H30" s="118"/>
      <c r="I30" s="118"/>
      <c r="K30" s="203"/>
      <c r="L30" s="204"/>
      <c r="M30" s="112"/>
      <c r="N30" s="186"/>
    </row>
    <row r="31" spans="1:14" s="163" customFormat="1" ht="13.5">
      <c r="A31" s="196" t="s">
        <v>147</v>
      </c>
      <c r="B31" s="196"/>
      <c r="C31" s="196"/>
      <c r="D31" s="196"/>
      <c r="E31" s="198">
        <f>SUM(E29:E30)</f>
        <v>0</v>
      </c>
      <c r="F31" s="118"/>
      <c r="G31" s="118"/>
      <c r="H31" s="118"/>
      <c r="I31" s="118"/>
      <c r="K31" s="203"/>
      <c r="L31" s="204"/>
      <c r="M31" s="112"/>
      <c r="N31" s="186"/>
    </row>
    <row r="32" spans="1:14" s="163" customFormat="1" ht="27" customHeight="1">
      <c r="A32" s="208"/>
      <c r="B32" s="208"/>
      <c r="C32" s="208"/>
      <c r="D32" s="208"/>
      <c r="E32" s="208"/>
      <c r="F32" s="208"/>
      <c r="G32" s="208"/>
      <c r="H32" s="208"/>
      <c r="I32" s="208"/>
      <c r="N32" s="209"/>
    </row>
    <row r="33" spans="1:14" s="163" customFormat="1" ht="27" customHeight="1">
      <c r="A33" s="208"/>
      <c r="B33" s="208"/>
      <c r="C33" s="208"/>
      <c r="D33" s="208"/>
      <c r="E33" s="208"/>
      <c r="F33" s="208"/>
      <c r="G33" s="208"/>
      <c r="H33" s="208"/>
      <c r="I33" s="208"/>
      <c r="N33" s="209"/>
    </row>
    <row r="34" spans="1:14" s="163" customFormat="1" ht="15" customHeight="1">
      <c r="A34" s="208" t="s">
        <v>68</v>
      </c>
      <c r="B34" s="208"/>
      <c r="C34" s="210"/>
      <c r="D34" s="210"/>
      <c r="E34" s="210"/>
      <c r="F34" s="210"/>
      <c r="G34" s="210"/>
      <c r="H34" s="210"/>
      <c r="I34" s="210"/>
      <c r="N34" s="209"/>
    </row>
    <row r="35" spans="1:14" s="163" customFormat="1" ht="15" customHeight="1">
      <c r="A35" s="208" t="s">
        <v>71</v>
      </c>
      <c r="B35" s="208"/>
      <c r="C35" s="208"/>
      <c r="D35" s="208"/>
      <c r="E35" s="208"/>
      <c r="F35" s="208"/>
      <c r="G35" s="208"/>
      <c r="H35" s="208"/>
      <c r="I35" s="208"/>
      <c r="N35" s="209"/>
    </row>
    <row r="36" spans="1:14" s="163" customFormat="1" ht="13.5">
      <c r="A36" s="208"/>
      <c r="B36" s="208"/>
      <c r="C36" s="208"/>
      <c r="D36" s="208"/>
      <c r="E36" s="208"/>
      <c r="F36" s="208"/>
      <c r="G36" s="208"/>
      <c r="H36" s="208"/>
      <c r="I36" s="208"/>
      <c r="N36" s="209"/>
    </row>
    <row r="37" spans="1:14" s="163" customFormat="1" ht="13.5">
      <c r="A37" s="208" t="s">
        <v>70</v>
      </c>
      <c r="B37" s="208"/>
      <c r="C37" s="210"/>
      <c r="D37" s="210"/>
      <c r="E37" s="210"/>
      <c r="F37" s="210"/>
      <c r="G37" s="210"/>
      <c r="H37" s="210"/>
      <c r="I37" s="210"/>
      <c r="N37" s="209"/>
    </row>
    <row r="38" spans="1:14" s="163" customFormat="1" ht="13.5">
      <c r="A38" s="208" t="s">
        <v>71</v>
      </c>
      <c r="B38" s="208"/>
      <c r="C38" s="208"/>
      <c r="D38" s="208"/>
      <c r="E38" s="208"/>
      <c r="F38" s="208"/>
      <c r="G38" s="208"/>
      <c r="H38" s="208"/>
      <c r="I38" s="208"/>
      <c r="N38" s="209"/>
    </row>
    <row r="39" spans="1:9" s="17" customFormat="1" ht="13.5">
      <c r="A39" s="41" t="s">
        <v>69</v>
      </c>
      <c r="B39" s="41"/>
      <c r="C39" s="211"/>
      <c r="D39" s="122"/>
      <c r="E39" s="41"/>
      <c r="F39" s="41"/>
      <c r="G39" s="41"/>
      <c r="H39" s="41"/>
      <c r="I39" s="41"/>
    </row>
    <row r="40" spans="1:9" s="17" customFormat="1" ht="13.5">
      <c r="A40" s="41"/>
      <c r="B40" s="41"/>
      <c r="C40" s="41"/>
      <c r="D40" s="41"/>
      <c r="E40" s="41"/>
      <c r="F40" s="41"/>
      <c r="G40" s="41"/>
      <c r="H40" s="41"/>
      <c r="I40" s="41"/>
    </row>
    <row r="41" spans="1:9" s="17" customFormat="1" ht="13.5" customHeight="1">
      <c r="A41" s="212" t="s">
        <v>148</v>
      </c>
      <c r="B41" s="212"/>
      <c r="C41" s="212"/>
      <c r="D41" s="212"/>
      <c r="E41" s="212"/>
      <c r="F41" s="212"/>
      <c r="G41" s="212"/>
      <c r="H41" s="212"/>
      <c r="I41" s="212"/>
    </row>
    <row r="42" spans="1:9" s="17" customFormat="1" ht="13.5">
      <c r="A42" s="212"/>
      <c r="B42" s="212"/>
      <c r="C42" s="212"/>
      <c r="D42" s="212"/>
      <c r="E42" s="212"/>
      <c r="F42" s="212"/>
      <c r="G42" s="212"/>
      <c r="H42" s="212"/>
      <c r="I42" s="212"/>
    </row>
    <row r="43" spans="1:9" s="17" customFormat="1" ht="13.5">
      <c r="A43" s="212"/>
      <c r="B43" s="212"/>
      <c r="C43" s="212"/>
      <c r="D43" s="212"/>
      <c r="E43" s="212"/>
      <c r="F43" s="212"/>
      <c r="G43" s="212"/>
      <c r="H43" s="212"/>
      <c r="I43" s="212"/>
    </row>
    <row r="44" spans="1:9" s="17" customFormat="1" ht="13.5">
      <c r="A44" s="212"/>
      <c r="B44" s="212"/>
      <c r="C44" s="212"/>
      <c r="D44" s="212"/>
      <c r="E44" s="212"/>
      <c r="F44" s="212"/>
      <c r="G44" s="212"/>
      <c r="H44" s="212"/>
      <c r="I44" s="212"/>
    </row>
    <row r="45" spans="1:9" ht="11.25" customHeight="1">
      <c r="A45" s="212"/>
      <c r="B45" s="212"/>
      <c r="C45" s="212"/>
      <c r="D45" s="212"/>
      <c r="E45" s="212"/>
      <c r="F45" s="212"/>
      <c r="G45" s="212"/>
      <c r="H45" s="212"/>
      <c r="I45" s="212"/>
    </row>
    <row r="46" spans="1:9" ht="13.5">
      <c r="A46" s="212"/>
      <c r="B46" s="212"/>
      <c r="C46" s="212"/>
      <c r="D46" s="212"/>
      <c r="E46" s="212"/>
      <c r="F46" s="212"/>
      <c r="G46" s="212"/>
      <c r="H46" s="212"/>
      <c r="I46" s="212"/>
    </row>
    <row r="47" spans="1:9" ht="13.5">
      <c r="A47" s="212"/>
      <c r="B47" s="212"/>
      <c r="C47" s="212"/>
      <c r="D47" s="212"/>
      <c r="E47" s="212"/>
      <c r="F47" s="212"/>
      <c r="G47" s="212"/>
      <c r="H47" s="212"/>
      <c r="I47" s="212"/>
    </row>
    <row r="48" spans="1:9" ht="13.5">
      <c r="A48" s="212"/>
      <c r="B48" s="212"/>
      <c r="C48" s="212"/>
      <c r="D48" s="212"/>
      <c r="E48" s="212"/>
      <c r="F48" s="212"/>
      <c r="G48" s="212"/>
      <c r="H48" s="212"/>
      <c r="I48" s="212"/>
    </row>
    <row r="49" spans="1:9" ht="13.5">
      <c r="A49" s="212"/>
      <c r="B49" s="212"/>
      <c r="C49" s="212"/>
      <c r="D49" s="212"/>
      <c r="E49" s="212"/>
      <c r="F49" s="212"/>
      <c r="G49" s="212"/>
      <c r="H49" s="212"/>
      <c r="I49" s="212"/>
    </row>
    <row r="50" spans="1:9" ht="13.5">
      <c r="A50" s="212"/>
      <c r="B50" s="212"/>
      <c r="C50" s="212"/>
      <c r="D50" s="212"/>
      <c r="E50" s="212"/>
      <c r="F50" s="212"/>
      <c r="G50" s="212"/>
      <c r="H50" s="212"/>
      <c r="I50" s="212"/>
    </row>
    <row r="51" spans="1:9" ht="13.5">
      <c r="A51" s="212"/>
      <c r="B51" s="212"/>
      <c r="C51" s="212"/>
      <c r="D51" s="212"/>
      <c r="E51" s="212"/>
      <c r="F51" s="212"/>
      <c r="G51" s="212"/>
      <c r="H51" s="212"/>
      <c r="I51" s="212"/>
    </row>
    <row r="55" ht="43.5" customHeight="1"/>
  </sheetData>
  <sheetProtection selectLockedCells="1" selectUnlockedCells="1"/>
  <mergeCells count="43">
    <mergeCell ref="A1:I1"/>
    <mergeCell ref="A2:I2"/>
    <mergeCell ref="A3:I3"/>
    <mergeCell ref="A4:I4"/>
    <mergeCell ref="A5:B5"/>
    <mergeCell ref="C5:I5"/>
    <mergeCell ref="A6:B6"/>
    <mergeCell ref="C6:I6"/>
    <mergeCell ref="A7:B7"/>
    <mergeCell ref="C7:I7"/>
    <mergeCell ref="A8:B8"/>
    <mergeCell ref="C8:I8"/>
    <mergeCell ref="A9:B9"/>
    <mergeCell ref="C9:I9"/>
    <mergeCell ref="A10:F10"/>
    <mergeCell ref="G10:I10"/>
    <mergeCell ref="A11:F11"/>
    <mergeCell ref="G11:I11"/>
    <mergeCell ref="A12:E12"/>
    <mergeCell ref="H12:I12"/>
    <mergeCell ref="A13:I13"/>
    <mergeCell ref="F14:H14"/>
    <mergeCell ref="A23:C23"/>
    <mergeCell ref="F23:I27"/>
    <mergeCell ref="A25:C25"/>
    <mergeCell ref="A26:C26"/>
    <mergeCell ref="A27:C27"/>
    <mergeCell ref="A28:C28"/>
    <mergeCell ref="A29:C29"/>
    <mergeCell ref="A30:C30"/>
    <mergeCell ref="A31:C31"/>
    <mergeCell ref="A32:I33"/>
    <mergeCell ref="A34:B34"/>
    <mergeCell ref="C34:I34"/>
    <mergeCell ref="A35:I35"/>
    <mergeCell ref="A36:I36"/>
    <mergeCell ref="A37:B37"/>
    <mergeCell ref="C37:I37"/>
    <mergeCell ref="A38:I38"/>
    <mergeCell ref="A39:B39"/>
    <mergeCell ref="E39:I39"/>
    <mergeCell ref="A40:I40"/>
    <mergeCell ref="A41:I51"/>
  </mergeCells>
  <printOptions/>
  <pageMargins left="0.7083333333333334" right="0.2361111111111111" top="0.39375" bottom="0.7479166666666667" header="0.5118055555555555" footer="0.5118055555555555"/>
  <pageSetup horizontalDpi="300" verticalDpi="300" orientation="portrait" paperSize="9" scale="82"/>
</worksheet>
</file>

<file path=xl/worksheets/sheet5.xml><?xml version="1.0" encoding="utf-8"?>
<worksheet xmlns="http://schemas.openxmlformats.org/spreadsheetml/2006/main" xmlns:r="http://schemas.openxmlformats.org/officeDocument/2006/relationships">
  <dimension ref="A1:D20"/>
  <sheetViews>
    <sheetView workbookViewId="0" topLeftCell="A1">
      <selection activeCell="B11" sqref="B11"/>
    </sheetView>
  </sheetViews>
  <sheetFormatPr defaultColWidth="9.140625" defaultRowHeight="15"/>
  <cols>
    <col min="1" max="1" width="11.00390625" style="213" customWidth="1"/>
    <col min="2" max="2" width="57.57421875" style="213" customWidth="1"/>
    <col min="3" max="3" width="22.00390625" style="213" customWidth="1"/>
    <col min="4" max="16384" width="9.140625" style="213" customWidth="1"/>
  </cols>
  <sheetData>
    <row r="1" spans="1:3" s="215" customFormat="1" ht="17.25">
      <c r="A1" s="214" t="s">
        <v>149</v>
      </c>
      <c r="B1" s="214"/>
      <c r="C1" s="214"/>
    </row>
    <row r="2" spans="1:3" s="215" customFormat="1" ht="12.75" customHeight="1">
      <c r="A2" s="216"/>
      <c r="B2" s="216"/>
      <c r="C2" s="216"/>
    </row>
    <row r="3" spans="1:3" s="220" customFormat="1" ht="12.75" customHeight="1">
      <c r="A3" s="217" t="s">
        <v>150</v>
      </c>
      <c r="B3" s="218"/>
      <c r="C3" s="219"/>
    </row>
    <row r="4" spans="1:4" s="220" customFormat="1" ht="12.75" customHeight="1">
      <c r="A4" s="217" t="s">
        <v>151</v>
      </c>
      <c r="B4" s="221"/>
      <c r="C4" s="222"/>
      <c r="D4" s="223"/>
    </row>
    <row r="5" spans="1:4" s="220" customFormat="1" ht="12.75" customHeight="1">
      <c r="A5" s="217" t="s">
        <v>152</v>
      </c>
      <c r="B5" s="221"/>
      <c r="C5" s="222"/>
      <c r="D5" s="223"/>
    </row>
    <row r="6" spans="1:3" s="226" customFormat="1" ht="12.75" customHeight="1">
      <c r="A6" s="224"/>
      <c r="B6" s="225"/>
      <c r="C6" s="225"/>
    </row>
    <row r="7" spans="1:3" s="226" customFormat="1" ht="12.75" customHeight="1">
      <c r="A7" s="224"/>
      <c r="B7" s="225"/>
      <c r="C7" s="227" t="s">
        <v>153</v>
      </c>
    </row>
    <row r="8" spans="1:3" s="226" customFormat="1" ht="12.75" customHeight="1">
      <c r="A8" s="228"/>
      <c r="B8" s="229"/>
      <c r="C8" s="229"/>
    </row>
    <row r="9" spans="1:3" s="232" customFormat="1" ht="18" customHeight="1">
      <c r="A9" s="230" t="s">
        <v>154</v>
      </c>
      <c r="B9" s="231" t="s">
        <v>155</v>
      </c>
      <c r="C9" s="231" t="s">
        <v>156</v>
      </c>
    </row>
    <row r="10" spans="1:3" s="232" customFormat="1" ht="18" customHeight="1">
      <c r="A10" s="233"/>
      <c r="B10" s="234"/>
      <c r="C10" s="234"/>
    </row>
    <row r="11" spans="1:3" s="232" customFormat="1" ht="36" customHeight="1">
      <c r="A11" s="235">
        <v>1</v>
      </c>
      <c r="B11" s="236" t="s">
        <v>157</v>
      </c>
      <c r="C11" s="237">
        <f>'Kopizma.apr.'!E27</f>
        <v>0</v>
      </c>
    </row>
    <row r="12" spans="1:3" s="232" customFormat="1" ht="18" customHeight="1">
      <c r="A12" s="238"/>
      <c r="B12" s="239" t="s">
        <v>158</v>
      </c>
      <c r="C12" s="240">
        <f>C11</f>
        <v>0</v>
      </c>
    </row>
    <row r="13" spans="1:3" s="232" customFormat="1" ht="18" customHeight="1">
      <c r="A13" s="241"/>
      <c r="B13" s="239" t="s">
        <v>159</v>
      </c>
      <c r="C13" s="240">
        <f>'Kopizma.apr.'!E28</f>
        <v>0</v>
      </c>
    </row>
    <row r="14" spans="1:3" s="232" customFormat="1" ht="18" customHeight="1">
      <c r="A14" s="241"/>
      <c r="B14" s="239" t="s">
        <v>158</v>
      </c>
      <c r="C14" s="240">
        <f>C12+C13</f>
        <v>0</v>
      </c>
    </row>
    <row r="15" spans="1:3" s="232" customFormat="1" ht="18" customHeight="1">
      <c r="A15" s="242" t="s">
        <v>160</v>
      </c>
      <c r="B15" s="242"/>
      <c r="C15" s="243">
        <f>'Kopizma.apr.'!E30</f>
        <v>0</v>
      </c>
    </row>
    <row r="16" spans="1:3" s="232" customFormat="1" ht="18" customHeight="1">
      <c r="A16" s="244" t="s">
        <v>161</v>
      </c>
      <c r="B16" s="244"/>
      <c r="C16" s="245">
        <f>'Kopizma.apr.'!E31</f>
        <v>0</v>
      </c>
    </row>
    <row r="17" spans="1:3" s="232" customFormat="1" ht="15">
      <c r="A17" s="246"/>
      <c r="B17" s="213"/>
      <c r="C17" s="213"/>
    </row>
    <row r="18" spans="1:3" s="232" customFormat="1" ht="15">
      <c r="A18" s="213"/>
      <c r="B18" s="213"/>
      <c r="C18" s="213"/>
    </row>
    <row r="19" spans="1:2" ht="15">
      <c r="A19" s="247" t="s">
        <v>162</v>
      </c>
      <c r="B19" s="248"/>
    </row>
    <row r="20" spans="1:2" ht="15">
      <c r="A20" s="249"/>
      <c r="B20" s="250" t="s">
        <v>163</v>
      </c>
    </row>
  </sheetData>
  <sheetProtection selectLockedCells="1" selectUnlockedCells="1"/>
  <mergeCells count="4">
    <mergeCell ref="A1:C1"/>
    <mergeCell ref="B8:C8"/>
    <mergeCell ref="A15:B15"/>
    <mergeCell ref="A16:B16"/>
  </mergeCells>
  <printOptions/>
  <pageMargins left="0.7298611111111111" right="0.22013888888888888" top="1.5354166666666667" bottom="0.7479166666666667"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Baiba Beķere</cp:lastModifiedBy>
  <dcterms:created xsi:type="dcterms:W3CDTF">2015-04-01T14:17:25Z</dcterms:created>
  <dcterms:modified xsi:type="dcterms:W3CDTF">2015-03-29T16:55:31Z</dcterms:modified>
  <cp:category/>
  <cp:version/>
  <cp:contentType/>
  <cp:contentStatus/>
  <cp:revision>4</cp:revision>
</cp:coreProperties>
</file>